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8415" yWindow="-210" windowWidth="11730" windowHeight="1012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_FilterDatabase" localSheetId="0" hidden="1">Лист1!$A$22:$L$26</definedName>
    <definedName name="_xlnm._FilterDatabase" localSheetId="1" hidden="1">Лист2!$A$6:$H$46</definedName>
    <definedName name="_xlnm._FilterDatabase" localSheetId="4" hidden="1">Лист5!$B$15:$J$18</definedName>
  </definedNames>
  <calcPr calcId="125725"/>
</workbook>
</file>

<file path=xl/calcChain.xml><?xml version="1.0" encoding="utf-8"?>
<calcChain xmlns="http://schemas.openxmlformats.org/spreadsheetml/2006/main">
  <c r="D48" i="2"/>
  <c r="C48"/>
  <c r="C47"/>
  <c r="D42"/>
  <c r="C42"/>
  <c r="D32"/>
  <c r="C32"/>
  <c r="H82" i="1" l="1"/>
  <c r="H20"/>
  <c r="G26"/>
  <c r="H26"/>
  <c r="E26"/>
  <c r="F26"/>
  <c r="E81"/>
  <c r="H81"/>
  <c r="F81"/>
  <c r="D15" i="2" l="1"/>
  <c r="D47" l="1"/>
  <c r="C15" l="1"/>
  <c r="I18" i="5"/>
  <c r="J18"/>
  <c r="H18"/>
  <c r="F36" i="1"/>
  <c r="G36"/>
  <c r="E36"/>
  <c r="G20"/>
  <c r="F20"/>
  <c r="F82" l="1"/>
</calcChain>
</file>

<file path=xl/sharedStrings.xml><?xml version="1.0" encoding="utf-8"?>
<sst xmlns="http://schemas.openxmlformats.org/spreadsheetml/2006/main" count="572" uniqueCount="283">
  <si>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</si>
  <si>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</si>
  <si>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</si>
  <si>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</si>
  <si>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</si>
  <si>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</si>
  <si>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</si>
  <si>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</si>
  <si>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</si>
  <si>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</si>
  <si>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</si>
  <si>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</si>
  <si>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</si>
  <si>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</si>
  <si>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</si>
  <si>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</si>
  <si>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</si>
  <si>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</si>
  <si>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</si>
  <si>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</si>
  <si>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</si>
  <si>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</si>
  <si>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</si>
  <si>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</si>
  <si>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</si>
  <si>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</si>
  <si>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</si>
  <si>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</si>
  <si>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</si>
  <si>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</si>
  <si>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</si>
  <si>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</si>
  <si>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</si>
  <si>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</si>
  <si>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</si>
  <si>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</si>
  <si>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</si>
  <si>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</si>
  <si>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</si>
  <si>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</si>
  <si>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</si>
  <si>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</si>
  <si>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Кадастровая стоимость (тыс.руб.)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</si>
  <si>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</si>
  <si>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</si>
  <si>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</si>
  <si>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</si>
  <si>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</si>
  <si>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</si>
  <si>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</si>
  <si>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</si>
  <si>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</si>
  <si>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</si>
  <si>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</si>
  <si>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</si>
  <si>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</si>
  <si>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</si>
  <si>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</si>
  <si>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</si>
  <si>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</si>
  <si>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</si>
  <si>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</si>
  <si>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</si>
  <si>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</si>
  <si>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</si>
  <si>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в том числе земельные участки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</si>
  <si>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</si>
  <si>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</si>
  <si>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</si>
  <si>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</si>
  <si>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</si>
  <si>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Автомобильная дорога с.Погореловка</t>
  </si>
  <si>
    <t>Административное здание</t>
  </si>
  <si>
    <t>с.Погореловка, ул.Шевченко ,д.40</t>
  </si>
  <si>
    <t>Акт приема-передачи б/н</t>
  </si>
  <si>
    <t>Погореловское с/п</t>
  </si>
  <si>
    <t>Решение муниципального совета № р/371-40-1</t>
  </si>
  <si>
    <t>31:09:1103001:1102</t>
  </si>
  <si>
    <t>31:09:1103001:1215</t>
  </si>
  <si>
    <t>31:09:1106003:314</t>
  </si>
  <si>
    <t>Распоряжение главы администрации № 173 от 30.12.213г.,ФЗ № 122 от 21.07.1997г</t>
  </si>
  <si>
    <t>31:09:1106003:271</t>
  </si>
  <si>
    <t>31:09:1106003:260</t>
  </si>
  <si>
    <t>31:09:1106003:215</t>
  </si>
  <si>
    <t>31:09:1106003:153</t>
  </si>
  <si>
    <t>Белгородская обл.,Корочанский р-н, с/т Дружба</t>
  </si>
  <si>
    <t>земли сельскохозяйственного назначения- для коллективного товарищества</t>
  </si>
  <si>
    <t>Казна</t>
  </si>
  <si>
    <t>Для ведения садоводства</t>
  </si>
  <si>
    <t>31:09:1106003:72</t>
  </si>
  <si>
    <t>Мемориальная стелла</t>
  </si>
  <si>
    <t>с.Погореловка</t>
  </si>
  <si>
    <t>накладная н-р 1</t>
  </si>
  <si>
    <t>Братская могила 15 советских воинов</t>
  </si>
  <si>
    <t>31:09:1103001:993</t>
  </si>
  <si>
    <t>Объек культурного наследия</t>
  </si>
  <si>
    <t>Автомобильная дорога с.Подкопаевка</t>
  </si>
  <si>
    <t>с.Подкопаевка</t>
  </si>
  <si>
    <t>Автомобильная дорога</t>
  </si>
  <si>
    <t>с.Погореловка,мкр ИЖС "Уютный</t>
  </si>
  <si>
    <t>с.Подкопаевка, подъезды к мкр ИЖС</t>
  </si>
  <si>
    <t>с.Погореловка, ул.Октябрьская</t>
  </si>
  <si>
    <t>31:09:1103002:155</t>
  </si>
  <si>
    <t>для размещения детских площадок</t>
  </si>
  <si>
    <t>земли населенных пунктов - для размещения детских площадок</t>
  </si>
  <si>
    <t>Договор постоянного пользования от 24.03.2015г.Постановление  администрации района № 172 от 24.03.2015г</t>
  </si>
  <si>
    <t>с.Погореловка, ул.Весенняя</t>
  </si>
  <si>
    <t>31:09:1103015:104</t>
  </si>
  <si>
    <t>с.Подкопаевка, ул.Дружбы</t>
  </si>
  <si>
    <t>31:09:1101004:44</t>
  </si>
  <si>
    <t>х.Погорелый</t>
  </si>
  <si>
    <t>31:09:1105003:7</t>
  </si>
  <si>
    <t>рекриационные зоны</t>
  </si>
  <si>
    <t>для осуществления рекреационной деятельности</t>
  </si>
  <si>
    <t>для размещения кладбищ</t>
  </si>
  <si>
    <t>31:09:0801005:46</t>
  </si>
  <si>
    <t>Автомобиль CEVROLET NIVA</t>
  </si>
  <si>
    <t>20.12.2013г.</t>
  </si>
  <si>
    <t>Трактор Беларус 82.1</t>
  </si>
  <si>
    <t>13.11.2014г.</t>
  </si>
  <si>
    <t>Трактор Беларус 82.1-СМ</t>
  </si>
  <si>
    <t>08.08.2011г.</t>
  </si>
  <si>
    <t>МКУ "Уют"</t>
  </si>
  <si>
    <t>Акт приема передачи № 1899</t>
  </si>
  <si>
    <t>Акт приема передачи № АГТ3000004</t>
  </si>
  <si>
    <t>Акт приема передачи № 367</t>
  </si>
  <si>
    <t>Автомобиль ВАЗ-21112</t>
  </si>
  <si>
    <t>договор купли-продажи от 30.08.2019г.</t>
  </si>
  <si>
    <t>Администрация Погореловского с/поселения</t>
  </si>
  <si>
    <t>Администрация Погореловского сельского поселения</t>
  </si>
  <si>
    <t>309220 Белгородская область, Корочанский р-н., с.Погореловка, ул.Шевченко, д.40</t>
  </si>
  <si>
    <t xml:space="preserve">Земское собрание </t>
  </si>
  <si>
    <t>1063120002901                    20.01.2006</t>
  </si>
  <si>
    <t>1063120004243                   25.01.2006</t>
  </si>
  <si>
    <t>1163123053543                 15.02.2016</t>
  </si>
  <si>
    <t>Детский игровой городок</t>
  </si>
  <si>
    <t>30.06.2014г.</t>
  </si>
  <si>
    <t>Акт приема передачи № 2</t>
  </si>
  <si>
    <t>22.09.2015г.</t>
  </si>
  <si>
    <t>Акт приема-передачи № 42</t>
  </si>
  <si>
    <t>РЕЕСТР МУНИЦИПАЛЬНОГО ИМУЩЕСТВА  Погореловского сельского поселения</t>
  </si>
  <si>
    <t xml:space="preserve"> решением земского собрания</t>
  </si>
  <si>
    <t>Погореловского сельского поселения</t>
  </si>
  <si>
    <t>Монумент</t>
  </si>
  <si>
    <t>31:09:1103007:113</t>
  </si>
  <si>
    <t>31:09:1103002:156</t>
  </si>
  <si>
    <t>Для размеще-ния объектов торговли, обществен-ного питания и бытового обслужива-ния</t>
  </si>
  <si>
    <t>с.Погоре-ловка, микрорай-он «Солнеч-ный» ул. Им.Красниковой В.К.</t>
  </si>
  <si>
    <t>31:09:1102002:291</t>
  </si>
  <si>
    <t>Земли населенных пунктов</t>
  </si>
  <si>
    <t>с.Погоре-ловка, микрорай-он «Солнечный» ул. Им.Красниковой В.К</t>
  </si>
  <si>
    <t>31:09:1102002:293</t>
  </si>
  <si>
    <t>31:09:1102002:294</t>
  </si>
  <si>
    <t>Распоряжение главы администра-ции № 66-р от 25.12.2020г.</t>
  </si>
  <si>
    <t>Распоряжение главы администра-ции № 66-р от 25.12.2020г</t>
  </si>
  <si>
    <t>с.Погоре-ловка, микрорай-он «Солнеч-ный» ул. Им.Красниковой В.К</t>
  </si>
  <si>
    <t>Для ведения личного подсобного хозяйства</t>
  </si>
  <si>
    <t>Корочанский район, с.Погоре-ловка</t>
  </si>
  <si>
    <t>31:09:1103002:109</t>
  </si>
  <si>
    <t>31:09:1103002:110</t>
  </si>
  <si>
    <t>31:09:1103009:86</t>
  </si>
  <si>
    <t>Земельные участки общего пользования</t>
  </si>
  <si>
    <t>Корочанский район, с.Подкопа-евка, ул.Дачная,</t>
  </si>
  <si>
    <t>31:09:1104003:154</t>
  </si>
  <si>
    <t>Для ведения садоводст-ва</t>
  </si>
  <si>
    <t>Белгородс-кая обл., Корочанс-кий р-н, с/т Дружба</t>
  </si>
  <si>
    <t>31:09:1106003:115</t>
  </si>
  <si>
    <t>земли сельскохозя-йственного назначения для коллек-тивного то-варищества</t>
  </si>
  <si>
    <t>31:09:1106003:138</t>
  </si>
  <si>
    <t>31:09:1106003:152</t>
  </si>
  <si>
    <t>31:09:1106003:233</t>
  </si>
  <si>
    <t>31:09:1106003:295</t>
  </si>
  <si>
    <t>31:09:1106003:82</t>
  </si>
  <si>
    <t>31:09:1106003:253</t>
  </si>
  <si>
    <t>Распоряжение главы администра-ции № 66-рот 25.12.2020г</t>
  </si>
  <si>
    <t>Для ведения садоводст-ва и огородничества</t>
  </si>
  <si>
    <t>Белгородс-кая обл., Корочанс-кий р-н,</t>
  </si>
  <si>
    <t xml:space="preserve"> с/т Дружба</t>
  </si>
  <si>
    <t>31:09:106003:20</t>
  </si>
  <si>
    <t>Земли сельскохозя-йственного назначения</t>
  </si>
  <si>
    <t>Детский игровой городок «Островок»</t>
  </si>
  <si>
    <t>31.10.2020г.</t>
  </si>
  <si>
    <t>Акт приема-передачи № 4 от 31.10.2020г.</t>
  </si>
  <si>
    <t>Скульптура «Яблоко»</t>
  </si>
  <si>
    <t>22.09.2020г.</t>
  </si>
  <si>
    <t>Акт приема- передачи б/н от 22.09.2020г.</t>
  </si>
  <si>
    <t>2.3. Имущество</t>
  </si>
  <si>
    <t>МКУ «Уют»</t>
  </si>
  <si>
    <t>Трактор -320.4</t>
  </si>
  <si>
    <t>Разбрасыватель песка</t>
  </si>
  <si>
    <t>Детский иогровой комплекс</t>
  </si>
  <si>
    <t>Тротуар ул.Интернациональная</t>
  </si>
  <si>
    <t>Тротуар ул.Красноармейская</t>
  </si>
  <si>
    <t>Тротуар ул.Центральная</t>
  </si>
  <si>
    <t>Тротуар ул.Школьная</t>
  </si>
  <si>
    <t>Линия наружного освещения ул. Шевченко, МКР "солнечный"</t>
  </si>
  <si>
    <t>09.03.2021г.</t>
  </si>
  <si>
    <t>10.09.2019г.</t>
  </si>
  <si>
    <t>Акт приема передачи № BLG/2021/211</t>
  </si>
  <si>
    <t>27.04.2021г.</t>
  </si>
  <si>
    <t>07.06.2021г.</t>
  </si>
  <si>
    <t>24.09.2021г.</t>
  </si>
  <si>
    <t>Акт приема передачи № 155 от 27.04.2021г.</t>
  </si>
  <si>
    <t>Распоряжение главы администрации № 39-р от 07.06.2021г.</t>
  </si>
  <si>
    <t>Акт приема передачи 3100/1800017695 от 24.09.2021г.</t>
  </si>
  <si>
    <t>13.04.2021г.</t>
  </si>
  <si>
    <t>по состоянию на 1 января 2023 года</t>
  </si>
  <si>
    <t>31:09:1106003:279</t>
  </si>
  <si>
    <t>31:09:1103005:345</t>
  </si>
  <si>
    <t>31:09:0000000:1390</t>
  </si>
  <si>
    <t>31:09:0000000:1393</t>
  </si>
  <si>
    <t>31:09:1103004:79</t>
  </si>
  <si>
    <t>31:09:1103007:243</t>
  </si>
  <si>
    <t>31:09:1104004:56</t>
  </si>
  <si>
    <t>31:09:1105001:138</t>
  </si>
  <si>
    <t>31:09:1103007:37</t>
  </si>
  <si>
    <t>31:09:1106003:85</t>
  </si>
  <si>
    <t>Под административно-управленческим объектом (под зданием администрации)</t>
  </si>
  <si>
    <t>Белгородская обл.,Корочанский р-н, ул.Шевченко, д.40</t>
  </si>
  <si>
    <t>Коммунальное обслуживание</t>
  </si>
  <si>
    <t>02.02.2022г.</t>
  </si>
  <si>
    <t>Культурное развитие</t>
  </si>
  <si>
    <t>Белгородская обл. Корочанский р-н, с.Погореловка, ул.Шевченко</t>
  </si>
  <si>
    <t>Белгородская обл.,Корочанский р-н, с.Погореловка</t>
  </si>
  <si>
    <t>Белгородская обл.,Корочанский р-н, с.Подкопаевка</t>
  </si>
  <si>
    <t>Отдых</t>
  </si>
  <si>
    <t xml:space="preserve">Белгородская обл.,Корочанский р-н, с.Погореловка, ул.Красноармейская </t>
  </si>
  <si>
    <t>Земельный участок  общего пользования</t>
  </si>
  <si>
    <t>Для размещения объектов торговли, общественного питания и бытового обслуживания</t>
  </si>
  <si>
    <t>ФЗ № 53 от 17.04.2006г.</t>
  </si>
  <si>
    <t>31:09:1103004:222</t>
  </si>
  <si>
    <t>с.Погореловка, ул.Интернациональная</t>
  </si>
  <si>
    <t>Нежилое здание</t>
  </si>
  <si>
    <t xml:space="preserve">Решение Корочанского районного суда Белгородской области, № б/н, выдан 19.09.2022
</t>
  </si>
  <si>
    <t>Разбрасыватель песка ПРР-3.0</t>
  </si>
  <si>
    <t>Снегоуборочная машина</t>
  </si>
  <si>
    <t>Тревожная кнопка</t>
  </si>
  <si>
    <t>Ограждение детской площадки</t>
  </si>
  <si>
    <t>Линия наружного освещения ул.Школьная,мкр Уютный</t>
  </si>
  <si>
    <t>2.3.  Иное движимое имущество стоимостью 100 000 руб. до 200 000 руб.</t>
  </si>
  <si>
    <t>Администрация Погореловского с/п</t>
  </si>
  <si>
    <t>Косилка роторная</t>
  </si>
  <si>
    <t>Косилка роторная Заря</t>
  </si>
  <si>
    <t>АдминистрацияПогореловское с/п</t>
  </si>
  <si>
    <t>тротуарная дорожка</t>
  </si>
  <si>
    <t>ограждение парк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</si>
  <si>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</si>
  <si>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</si>
  <si>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муниципальных образований </t>
    </r>
    <r>
      <rPr>
        <b/>
        <i/>
        <sz val="14"/>
        <rFont val="Times New Roman"/>
        <family val="1"/>
        <charset val="204"/>
      </rPr>
      <t>муниципального района "Корочанский район"</t>
    </r>
  </si>
  <si>
    <t xml:space="preserve">Наименование муниципальных образований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</si>
  <si>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</si>
  <si>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</si>
  <si>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</si>
  <si>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</si>
  <si>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</si>
  <si>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</si>
  <si>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</si>
  <si>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</si>
  <si>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</si>
  <si>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</si>
  <si>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</si>
  <si>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</si>
  <si>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</si>
  <si>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</si>
  <si>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</si>
  <si>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</si>
  <si>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</si>
  <si>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</si>
  <si>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</si>
  <si>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по состоянию на 01.01.2023 года</t>
  </si>
  <si>
    <t>Накладная № 3100/1800023452 от 02.12.2022г.</t>
  </si>
  <si>
    <t>Акт приема передачи б/н от 20.01.2022г.</t>
  </si>
  <si>
    <t>Акт приема передачи б/н от 03.02.2022г.</t>
  </si>
  <si>
    <t>Акт № 1от 04.08.2021г.</t>
  </si>
  <si>
    <t>Накладная № 776 от 15.12.2022г.</t>
  </si>
  <si>
    <t>Накладная №5 от 31.10.2020г.</t>
  </si>
  <si>
    <t>Накладная от 31.01.2013г.</t>
  </si>
  <si>
    <t>Акт от 29.12.2017г.</t>
  </si>
  <si>
    <t>Акт от 03.09.2019г.</t>
  </si>
  <si>
    <t>Накладная  от 25.05.2012г.</t>
  </si>
  <si>
    <t>Накладная от 01.04.2016г.</t>
  </si>
  <si>
    <t>Накладная от 03.09.2018г.</t>
  </si>
  <si>
    <t>от "21" февраля 2023 г. № 260</t>
  </si>
</sst>
</file>

<file path=xl/styles.xml><?xml version="1.0" encoding="utf-8"?>
<styleSheet xmlns="http://schemas.openxmlformats.org/spreadsheetml/2006/main">
  <numFmts count="6">
    <numFmt numFmtId="164" formatCode="#,##0.00_р_."/>
    <numFmt numFmtId="165" formatCode="0.0"/>
    <numFmt numFmtId="166" formatCode="000000"/>
    <numFmt numFmtId="167" formatCode="#,##0.00\ _₽"/>
    <numFmt numFmtId="168" formatCode="0.000"/>
    <numFmt numFmtId="169" formatCode="#,##0.000"/>
  </numFmts>
  <fonts count="3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0"/>
      <name val="Microsoft Sans Serif"/>
      <family val="2"/>
      <charset val="204"/>
    </font>
    <font>
      <b/>
      <sz val="10"/>
      <color rgb="FFFF0000"/>
      <name val="Microsoft Sans Serif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251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0" xfId="0" applyNumberFormat="1" applyFont="1" applyFill="1"/>
    <xf numFmtId="164" fontId="8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3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/>
    <xf numFmtId="0" fontId="13" fillId="0" borderId="9" xfId="0" applyFont="1" applyFill="1" applyBorder="1"/>
    <xf numFmtId="0" fontId="13" fillId="0" borderId="15" xfId="0" applyFont="1" applyFill="1" applyBorder="1"/>
    <xf numFmtId="0" fontId="9" fillId="0" borderId="0" xfId="0" applyFont="1" applyFill="1" applyAlignment="1">
      <alignment horizontal="center" vertical="center"/>
    </xf>
    <xf numFmtId="0" fontId="4" fillId="0" borderId="0" xfId="0" applyFont="1" applyFill="1"/>
    <xf numFmtId="164" fontId="4" fillId="0" borderId="0" xfId="0" applyNumberFormat="1" applyFont="1" applyFill="1" applyBorder="1"/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49" fontId="13" fillId="0" borderId="4" xfId="0" applyNumberFormat="1" applyFont="1" applyFill="1" applyBorder="1" applyAlignment="1">
      <alignment horizontal="center"/>
    </xf>
    <xf numFmtId="2" fontId="9" fillId="0" borderId="0" xfId="0" applyNumberFormat="1" applyFont="1" applyFill="1"/>
    <xf numFmtId="164" fontId="15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2" fontId="9" fillId="0" borderId="0" xfId="0" applyNumberFormat="1" applyFont="1" applyFill="1" applyAlignment="1">
      <alignment horizontal="center" vertical="top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20" fillId="0" borderId="16" xfId="0" applyFont="1" applyBorder="1" applyAlignment="1">
      <alignment vertical="top" wrapText="1"/>
    </xf>
    <xf numFmtId="164" fontId="21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 wrapText="1"/>
    </xf>
    <xf numFmtId="0" fontId="5" fillId="0" borderId="3" xfId="0" applyFont="1" applyFill="1" applyBorder="1"/>
    <xf numFmtId="0" fontId="18" fillId="0" borderId="3" xfId="0" applyFont="1" applyFill="1" applyBorder="1"/>
    <xf numFmtId="0" fontId="5" fillId="0" borderId="0" xfId="0" applyFont="1" applyFill="1" applyBorder="1"/>
    <xf numFmtId="0" fontId="18" fillId="0" borderId="0" xfId="0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2" fontId="5" fillId="0" borderId="0" xfId="0" applyNumberFormat="1" applyFont="1" applyFill="1"/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168" fontId="1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164" fontId="18" fillId="0" borderId="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4" fontId="5" fillId="0" borderId="3" xfId="0" applyNumberFormat="1" applyFont="1" applyFill="1" applyBorder="1"/>
    <xf numFmtId="2" fontId="5" fillId="0" borderId="0" xfId="0" applyNumberFormat="1" applyFont="1" applyFill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4" fontId="5" fillId="0" borderId="0" xfId="0" applyNumberFormat="1" applyFont="1" applyFill="1"/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Alignment="1">
      <alignment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3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14" fontId="20" fillId="0" borderId="6" xfId="0" applyNumberFormat="1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165" fontId="20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167" fontId="24" fillId="0" borderId="3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top" wrapText="1"/>
    </xf>
    <xf numFmtId="2" fontId="22" fillId="0" borderId="17" xfId="0" applyNumberFormat="1" applyFont="1" applyBorder="1" applyAlignment="1">
      <alignment horizontal="center" vertical="top" wrapText="1"/>
    </xf>
    <xf numFmtId="2" fontId="20" fillId="0" borderId="6" xfId="0" applyNumberFormat="1" applyFont="1" applyBorder="1" applyAlignment="1">
      <alignment horizontal="center" vertical="top" wrapText="1"/>
    </xf>
    <xf numFmtId="2" fontId="19" fillId="0" borderId="3" xfId="0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top" wrapText="1"/>
    </xf>
    <xf numFmtId="164" fontId="22" fillId="0" borderId="6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14" fontId="20" fillId="0" borderId="3" xfId="0" applyNumberFormat="1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14" fontId="20" fillId="0" borderId="22" xfId="0" applyNumberFormat="1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top" wrapText="1"/>
    </xf>
    <xf numFmtId="14" fontId="20" fillId="0" borderId="25" xfId="0" applyNumberFormat="1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27" xfId="0" applyFont="1" applyFill="1" applyBorder="1" applyAlignment="1">
      <alignment horizontal="center" vertical="top" wrapText="1"/>
    </xf>
    <xf numFmtId="14" fontId="20" fillId="0" borderId="27" xfId="0" applyNumberFormat="1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9" fontId="22" fillId="0" borderId="17" xfId="0" applyNumberFormat="1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7" fillId="0" borderId="0" xfId="0" applyFont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center" vertical="top" wrapText="1"/>
    </xf>
    <xf numFmtId="3" fontId="6" fillId="0" borderId="0" xfId="0" applyNumberFormat="1" applyFont="1" applyFill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/>
    <xf numFmtId="0" fontId="31" fillId="0" borderId="0" xfId="0" applyFont="1" applyFill="1" applyBorder="1" applyAlignment="1">
      <alignment horizontal="left" vertical="top" wrapText="1"/>
    </xf>
    <xf numFmtId="0" fontId="30" fillId="0" borderId="0" xfId="0" applyFont="1"/>
    <xf numFmtId="3" fontId="30" fillId="0" borderId="0" xfId="0" applyNumberFormat="1" applyFont="1"/>
    <xf numFmtId="3" fontId="6" fillId="0" borderId="0" xfId="0" applyNumberFormat="1" applyFont="1"/>
    <xf numFmtId="0" fontId="6" fillId="0" borderId="0" xfId="0" applyFont="1" applyFill="1" applyAlignment="1">
      <alignment horizontal="center"/>
    </xf>
    <xf numFmtId="2" fontId="8" fillId="0" borderId="0" xfId="0" applyNumberFormat="1" applyFont="1" applyFill="1"/>
    <xf numFmtId="0" fontId="33" fillId="2" borderId="3" xfId="1" applyFont="1" applyFill="1" applyBorder="1" applyAlignment="1">
      <alignment horizontal="center" vertical="center"/>
    </xf>
    <xf numFmtId="0" fontId="34" fillId="2" borderId="3" xfId="1" applyFont="1" applyFill="1" applyBorder="1" applyAlignment="1">
      <alignment horizontal="center" vertical="center"/>
    </xf>
    <xf numFmtId="2" fontId="34" fillId="2" borderId="3" xfId="1" applyNumberFormat="1" applyFont="1" applyFill="1" applyBorder="1" applyAlignment="1">
      <alignment horizontal="center" vertical="center"/>
    </xf>
    <xf numFmtId="2" fontId="34" fillId="2" borderId="3" xfId="1" applyNumberFormat="1" applyFont="1" applyFill="1" applyBorder="1" applyAlignment="1">
      <alignment horizontal="center" vertical="top"/>
    </xf>
    <xf numFmtId="2" fontId="33" fillId="0" borderId="3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top" wrapText="1"/>
    </xf>
    <xf numFmtId="14" fontId="20" fillId="0" borderId="19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9" fillId="0" borderId="3" xfId="0" applyFont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16"/>
  <sheetViews>
    <sheetView topLeftCell="A80" zoomScaleNormal="100" zoomScalePageLayoutView="110" workbookViewId="0">
      <selection sqref="A1:L83"/>
    </sheetView>
  </sheetViews>
  <sheetFormatPr defaultRowHeight="15"/>
  <cols>
    <col min="1" max="1" width="7.28515625" style="21" customWidth="1"/>
    <col min="2" max="2" width="13" style="21" customWidth="1"/>
    <col min="3" max="3" width="11.140625" style="21" customWidth="1"/>
    <col min="4" max="4" width="9.42578125" style="21" bestFit="1" customWidth="1"/>
    <col min="5" max="5" width="12.42578125" style="53" customWidth="1"/>
    <col min="6" max="6" width="16.42578125" style="53" customWidth="1"/>
    <col min="7" max="7" width="13.42578125" style="21" customWidth="1"/>
    <col min="8" max="8" width="17.85546875" style="21" customWidth="1"/>
    <col min="9" max="9" width="11.85546875" style="21" customWidth="1"/>
    <col min="10" max="10" width="12.7109375" style="65" customWidth="1"/>
    <col min="11" max="11" width="12.42578125" style="21" customWidth="1"/>
    <col min="12" max="12" width="10.7109375" style="21" customWidth="1"/>
    <col min="13" max="13" width="16" style="21" customWidth="1"/>
    <col min="14" max="14" width="15.28515625" style="21" customWidth="1"/>
    <col min="15" max="15" width="15.140625" style="21" customWidth="1"/>
    <col min="16" max="16" width="11.85546875" style="21" customWidth="1"/>
    <col min="17" max="17" width="13.5703125" style="21" customWidth="1"/>
    <col min="18" max="16384" width="9.140625" style="21"/>
  </cols>
  <sheetData>
    <row r="1" spans="1:15">
      <c r="A1" s="83"/>
      <c r="B1" s="83"/>
      <c r="C1" s="83"/>
      <c r="D1" s="83"/>
      <c r="E1" s="84"/>
      <c r="F1" s="84"/>
      <c r="G1" s="83"/>
      <c r="H1" s="83"/>
      <c r="I1" s="85"/>
      <c r="J1" s="86" t="s">
        <v>64</v>
      </c>
      <c r="K1" s="85"/>
      <c r="L1" s="85"/>
      <c r="M1" s="83"/>
      <c r="N1" s="83"/>
      <c r="O1" s="83"/>
    </row>
    <row r="2" spans="1:15">
      <c r="A2" s="83"/>
      <c r="B2" s="83"/>
      <c r="C2" s="83"/>
      <c r="D2" s="83"/>
      <c r="E2" s="84"/>
      <c r="F2" s="84"/>
      <c r="G2" s="83"/>
      <c r="H2" s="83"/>
      <c r="I2" s="85"/>
      <c r="J2" s="86" t="s">
        <v>141</v>
      </c>
      <c r="K2" s="85"/>
      <c r="L2" s="85"/>
      <c r="M2" s="83"/>
      <c r="N2" s="83"/>
      <c r="O2" s="83"/>
    </row>
    <row r="3" spans="1:15">
      <c r="A3" s="83"/>
      <c r="B3" s="83"/>
      <c r="C3" s="83"/>
      <c r="D3" s="83"/>
      <c r="E3" s="84"/>
      <c r="F3" s="84"/>
      <c r="G3" s="83"/>
      <c r="H3" s="83"/>
      <c r="I3" s="85"/>
      <c r="J3" s="86" t="s">
        <v>142</v>
      </c>
      <c r="K3" s="85"/>
      <c r="L3" s="85"/>
      <c r="M3" s="83"/>
      <c r="N3" s="83"/>
      <c r="O3" s="83"/>
    </row>
    <row r="4" spans="1:15">
      <c r="A4" s="83"/>
      <c r="B4" s="83"/>
      <c r="C4" s="83"/>
      <c r="D4" s="83"/>
      <c r="E4" s="84"/>
      <c r="F4" s="84"/>
      <c r="G4" s="83"/>
      <c r="H4" s="83"/>
      <c r="I4" s="85" t="s">
        <v>282</v>
      </c>
      <c r="J4" s="86"/>
      <c r="K4" s="85"/>
      <c r="L4" s="85"/>
      <c r="M4" s="83"/>
      <c r="N4" s="83"/>
      <c r="O4" s="83"/>
    </row>
    <row r="5" spans="1:15">
      <c r="A5" s="83"/>
      <c r="B5" s="83"/>
      <c r="C5" s="83"/>
      <c r="D5" s="83"/>
      <c r="E5" s="84"/>
      <c r="F5" s="84"/>
      <c r="G5" s="83"/>
      <c r="H5" s="83"/>
      <c r="I5" s="83"/>
      <c r="J5" s="87"/>
      <c r="K5" s="83"/>
      <c r="L5" s="83"/>
      <c r="M5" s="83"/>
      <c r="N5" s="83"/>
      <c r="O5" s="83"/>
    </row>
    <row r="6" spans="1:15">
      <c r="A6" s="83"/>
      <c r="B6" s="83"/>
      <c r="C6" s="83"/>
      <c r="D6" s="83"/>
      <c r="E6" s="84"/>
      <c r="F6" s="93" t="s">
        <v>140</v>
      </c>
      <c r="G6" s="83"/>
      <c r="H6" s="83"/>
      <c r="I6" s="83"/>
      <c r="J6" s="87"/>
      <c r="K6" s="83"/>
      <c r="L6" s="83"/>
      <c r="M6" s="83"/>
      <c r="N6" s="83"/>
      <c r="O6" s="83"/>
    </row>
    <row r="7" spans="1:15">
      <c r="A7" s="83"/>
      <c r="B7" s="83"/>
      <c r="C7" s="83"/>
      <c r="D7" s="83"/>
      <c r="E7" s="84"/>
      <c r="F7" s="93"/>
      <c r="G7" s="83"/>
      <c r="H7" s="83"/>
      <c r="I7" s="83"/>
      <c r="J7" s="87"/>
      <c r="K7" s="83"/>
      <c r="L7" s="83"/>
      <c r="M7" s="83"/>
      <c r="N7" s="83"/>
      <c r="O7" s="83"/>
    </row>
    <row r="8" spans="1:15">
      <c r="A8" s="83"/>
      <c r="B8" s="83"/>
      <c r="C8" s="83"/>
      <c r="D8" s="83"/>
      <c r="E8" s="84"/>
      <c r="F8" s="93" t="s">
        <v>206</v>
      </c>
      <c r="G8" s="83"/>
      <c r="H8" s="83"/>
      <c r="I8" s="83"/>
      <c r="J8" s="87"/>
      <c r="K8" s="83"/>
      <c r="L8" s="83"/>
      <c r="M8" s="83"/>
      <c r="N8" s="83"/>
      <c r="O8" s="83"/>
    </row>
    <row r="9" spans="1:15">
      <c r="A9" s="83"/>
      <c r="B9" s="83"/>
      <c r="C9" s="83"/>
      <c r="D9" s="83"/>
      <c r="E9" s="84"/>
      <c r="F9" s="93"/>
      <c r="G9" s="83"/>
      <c r="H9" s="83"/>
      <c r="I9" s="83"/>
      <c r="J9" s="87"/>
      <c r="K9" s="83"/>
      <c r="L9" s="83"/>
      <c r="M9" s="83"/>
      <c r="N9" s="83"/>
      <c r="O9" s="83"/>
    </row>
    <row r="10" spans="1:15">
      <c r="A10" s="83"/>
      <c r="B10" s="83"/>
      <c r="C10" s="83"/>
      <c r="D10" s="83"/>
      <c r="E10" s="84"/>
      <c r="F10" s="93" t="s">
        <v>6</v>
      </c>
      <c r="G10" s="83"/>
      <c r="H10" s="83"/>
      <c r="I10" s="83"/>
      <c r="J10" s="87"/>
      <c r="K10" s="83"/>
      <c r="L10" s="83"/>
      <c r="M10" s="83"/>
      <c r="N10" s="83"/>
      <c r="O10" s="83"/>
    </row>
    <row r="11" spans="1:15">
      <c r="A11" s="83"/>
      <c r="B11" s="83"/>
      <c r="C11" s="83"/>
      <c r="D11" s="83"/>
      <c r="E11" s="84"/>
      <c r="F11" s="93" t="s">
        <v>7</v>
      </c>
      <c r="G11" s="83"/>
      <c r="H11" s="83"/>
      <c r="I11" s="83"/>
      <c r="J11" s="87"/>
      <c r="K11" s="83"/>
      <c r="L11" s="83"/>
      <c r="M11" s="83"/>
      <c r="N11" s="83"/>
      <c r="O11" s="83"/>
    </row>
    <row r="12" spans="1:15">
      <c r="A12" s="83"/>
      <c r="B12" s="83"/>
      <c r="C12" s="83"/>
      <c r="D12" s="83"/>
      <c r="E12" s="84"/>
      <c r="F12" s="84"/>
      <c r="G12" s="83"/>
      <c r="H12" s="83"/>
      <c r="I12" s="83"/>
      <c r="J12" s="87"/>
      <c r="K12" s="83"/>
      <c r="L12" s="83"/>
      <c r="M12" s="83"/>
      <c r="N12" s="83"/>
      <c r="O12" s="83"/>
    </row>
    <row r="13" spans="1:15">
      <c r="A13" s="83"/>
      <c r="B13" s="83"/>
      <c r="C13" s="83"/>
      <c r="D13" s="83"/>
      <c r="E13" s="84"/>
      <c r="F13" s="84"/>
      <c r="G13" s="83"/>
      <c r="H13" s="83"/>
      <c r="I13" s="83"/>
      <c r="J13" s="87"/>
      <c r="K13" s="83"/>
      <c r="L13" s="83"/>
      <c r="M13" s="83"/>
      <c r="N13" s="83"/>
      <c r="O13" s="83"/>
    </row>
    <row r="14" spans="1:15" ht="190.5" customHeight="1">
      <c r="A14" s="20" t="s">
        <v>53</v>
      </c>
      <c r="B14" s="20" t="s">
        <v>68</v>
      </c>
      <c r="C14" s="20" t="s">
        <v>1</v>
      </c>
      <c r="D14" s="20" t="s">
        <v>5</v>
      </c>
      <c r="E14" s="20" t="s">
        <v>46</v>
      </c>
      <c r="F14" s="20" t="s">
        <v>3</v>
      </c>
      <c r="G14" s="20" t="s">
        <v>10</v>
      </c>
      <c r="H14" s="20" t="s">
        <v>42</v>
      </c>
      <c r="I14" s="20" t="s">
        <v>47</v>
      </c>
      <c r="J14" s="66" t="s">
        <v>8</v>
      </c>
      <c r="K14" s="20" t="s">
        <v>9</v>
      </c>
      <c r="L14" s="20" t="s">
        <v>44</v>
      </c>
      <c r="M14" s="83"/>
      <c r="N14" s="83"/>
      <c r="O14" s="83"/>
    </row>
    <row r="15" spans="1:15" ht="15" customHeight="1">
      <c r="A15" s="20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  <c r="G15" s="20">
        <v>7</v>
      </c>
      <c r="H15" s="20">
        <v>8</v>
      </c>
      <c r="I15" s="20">
        <v>9</v>
      </c>
      <c r="J15" s="66">
        <v>10</v>
      </c>
      <c r="K15" s="20">
        <v>11</v>
      </c>
      <c r="L15" s="20">
        <v>12</v>
      </c>
      <c r="M15" s="83"/>
      <c r="N15" s="83"/>
      <c r="O15" s="83"/>
    </row>
    <row r="16" spans="1:15" s="54" customFormat="1" ht="21" customHeight="1">
      <c r="A16" s="230" t="s">
        <v>48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83"/>
      <c r="N16" s="83"/>
      <c r="O16" s="83"/>
    </row>
    <row r="17" spans="1:19" s="54" customFormat="1" ht="51" customHeight="1">
      <c r="A17" s="94">
        <v>1</v>
      </c>
      <c r="B17" s="95" t="s">
        <v>90</v>
      </c>
      <c r="C17" s="95" t="s">
        <v>91</v>
      </c>
      <c r="D17" s="20"/>
      <c r="E17" s="94"/>
      <c r="F17" s="96">
        <v>19999</v>
      </c>
      <c r="G17" s="96">
        <v>19999</v>
      </c>
      <c r="H17" s="97"/>
      <c r="I17" s="98">
        <v>40329</v>
      </c>
      <c r="J17" s="66" t="s">
        <v>92</v>
      </c>
      <c r="K17" s="20" t="s">
        <v>87</v>
      </c>
      <c r="L17" s="99" t="s">
        <v>95</v>
      </c>
      <c r="M17" s="100"/>
      <c r="N17" s="83"/>
      <c r="O17" s="83"/>
    </row>
    <row r="18" spans="1:19" s="54" customFormat="1" ht="49.5" customHeight="1">
      <c r="A18" s="94">
        <v>2</v>
      </c>
      <c r="B18" s="95" t="s">
        <v>143</v>
      </c>
      <c r="C18" s="95" t="s">
        <v>91</v>
      </c>
      <c r="D18" s="20"/>
      <c r="E18" s="94"/>
      <c r="F18" s="96">
        <v>84753</v>
      </c>
      <c r="G18" s="96">
        <v>84753</v>
      </c>
      <c r="H18" s="97"/>
      <c r="I18" s="98">
        <v>38120</v>
      </c>
      <c r="J18" s="66" t="s">
        <v>74</v>
      </c>
      <c r="K18" s="20" t="s">
        <v>87</v>
      </c>
      <c r="L18" s="99" t="s">
        <v>95</v>
      </c>
      <c r="M18" s="100"/>
      <c r="N18" s="83"/>
      <c r="O18" s="83"/>
    </row>
    <row r="19" spans="1:19" s="54" customFormat="1" ht="60">
      <c r="A19" s="94">
        <v>3</v>
      </c>
      <c r="B19" s="95" t="s">
        <v>93</v>
      </c>
      <c r="C19" s="95" t="s">
        <v>91</v>
      </c>
      <c r="D19" s="20" t="s">
        <v>94</v>
      </c>
      <c r="E19" s="94"/>
      <c r="F19" s="96">
        <v>1</v>
      </c>
      <c r="G19" s="96">
        <v>0</v>
      </c>
      <c r="H19" s="97">
        <v>1933.05</v>
      </c>
      <c r="I19" s="98">
        <v>41232</v>
      </c>
      <c r="J19" s="66" t="s">
        <v>74</v>
      </c>
      <c r="K19" s="20" t="s">
        <v>87</v>
      </c>
      <c r="L19" s="99" t="s">
        <v>95</v>
      </c>
      <c r="M19" s="100"/>
      <c r="N19" s="83"/>
      <c r="O19" s="83"/>
    </row>
    <row r="20" spans="1:19" s="54" customFormat="1" ht="15" customHeight="1">
      <c r="A20" s="97"/>
      <c r="B20" s="101" t="s">
        <v>18</v>
      </c>
      <c r="C20" s="95"/>
      <c r="D20" s="90"/>
      <c r="E20" s="102"/>
      <c r="F20" s="103">
        <f>SUM(F17:F19)</f>
        <v>104753</v>
      </c>
      <c r="G20" s="103">
        <f t="shared" ref="G20" si="0">SUM(G17:G19)</f>
        <v>104752</v>
      </c>
      <c r="H20" s="104">
        <f>SUM(H19)</f>
        <v>1933.05</v>
      </c>
      <c r="I20" s="90"/>
      <c r="J20" s="105"/>
      <c r="K20" s="20"/>
      <c r="L20" s="90"/>
      <c r="M20" s="83"/>
      <c r="N20" s="83"/>
      <c r="O20" s="83"/>
    </row>
    <row r="21" spans="1:19" s="54" customFormat="1" ht="21.75" customHeight="1">
      <c r="A21" s="230" t="s">
        <v>49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83"/>
      <c r="N21" s="88"/>
      <c r="O21" s="89"/>
    </row>
    <row r="22" spans="1:19" s="54" customFormat="1" ht="45.75" customHeight="1">
      <c r="A22" s="97">
        <v>4</v>
      </c>
      <c r="B22" s="106" t="s">
        <v>72</v>
      </c>
      <c r="C22" s="95" t="s">
        <v>73</v>
      </c>
      <c r="D22" s="20" t="s">
        <v>144</v>
      </c>
      <c r="E22" s="107">
        <v>44.6</v>
      </c>
      <c r="F22" s="108">
        <v>592785.06000000006</v>
      </c>
      <c r="G22" s="108">
        <v>365415.48</v>
      </c>
      <c r="H22" s="97">
        <v>671179</v>
      </c>
      <c r="I22" s="109">
        <v>39436</v>
      </c>
      <c r="J22" s="66" t="s">
        <v>74</v>
      </c>
      <c r="K22" s="20" t="s">
        <v>87</v>
      </c>
      <c r="L22" s="99"/>
      <c r="M22" s="100"/>
      <c r="N22" s="92"/>
      <c r="O22" s="92"/>
      <c r="P22" s="9"/>
      <c r="Q22" s="9"/>
      <c r="R22" s="9"/>
      <c r="S22" s="9"/>
    </row>
    <row r="23" spans="1:19" s="54" customFormat="1" ht="60">
      <c r="A23" s="97">
        <v>5</v>
      </c>
      <c r="B23" s="106" t="s">
        <v>72</v>
      </c>
      <c r="C23" s="95" t="s">
        <v>73</v>
      </c>
      <c r="D23" s="20" t="s">
        <v>77</v>
      </c>
      <c r="E23" s="107">
        <v>32.9</v>
      </c>
      <c r="F23" s="108">
        <v>137797.70000000001</v>
      </c>
      <c r="G23" s="108">
        <v>0</v>
      </c>
      <c r="H23" s="97">
        <v>137797.70000000001</v>
      </c>
      <c r="I23" s="109">
        <v>40877</v>
      </c>
      <c r="J23" s="66" t="s">
        <v>76</v>
      </c>
      <c r="K23" s="20" t="s">
        <v>87</v>
      </c>
      <c r="L23" s="99"/>
      <c r="M23" s="100"/>
      <c r="N23" s="92"/>
      <c r="O23" s="92"/>
      <c r="P23" s="9"/>
      <c r="Q23" s="9"/>
      <c r="R23" s="9"/>
      <c r="S23" s="9"/>
    </row>
    <row r="24" spans="1:19" s="54" customFormat="1" ht="60">
      <c r="A24" s="97">
        <v>6</v>
      </c>
      <c r="B24" s="95" t="s">
        <v>72</v>
      </c>
      <c r="C24" s="95" t="s">
        <v>73</v>
      </c>
      <c r="D24" s="20" t="s">
        <v>78</v>
      </c>
      <c r="E24" s="107">
        <v>258.8</v>
      </c>
      <c r="F24" s="108">
        <v>4327141.18</v>
      </c>
      <c r="G24" s="108">
        <v>0</v>
      </c>
      <c r="H24" s="97">
        <v>4327141.18</v>
      </c>
      <c r="I24" s="110">
        <v>40877</v>
      </c>
      <c r="J24" s="111" t="s">
        <v>76</v>
      </c>
      <c r="K24" s="20" t="s">
        <v>87</v>
      </c>
      <c r="L24" s="90"/>
      <c r="M24" s="83"/>
      <c r="N24" s="112"/>
      <c r="O24" s="92"/>
      <c r="P24" s="10"/>
      <c r="Q24" s="55"/>
      <c r="R24" s="9"/>
      <c r="S24" s="9"/>
    </row>
    <row r="25" spans="1:19" s="54" customFormat="1" ht="135">
      <c r="A25" s="97">
        <v>7</v>
      </c>
      <c r="B25" s="95" t="s">
        <v>232</v>
      </c>
      <c r="C25" s="95" t="s">
        <v>231</v>
      </c>
      <c r="D25" s="20" t="s">
        <v>230</v>
      </c>
      <c r="E25" s="107">
        <v>81.2</v>
      </c>
      <c r="F25" s="108">
        <v>739550.92</v>
      </c>
      <c r="G25" s="108">
        <v>0</v>
      </c>
      <c r="H25" s="97">
        <v>739550.92</v>
      </c>
      <c r="I25" s="110">
        <v>44897</v>
      </c>
      <c r="J25" s="111" t="s">
        <v>233</v>
      </c>
      <c r="K25" s="20" t="s">
        <v>87</v>
      </c>
      <c r="L25" s="90"/>
      <c r="M25" s="83"/>
      <c r="N25" s="112"/>
      <c r="O25" s="92"/>
      <c r="P25" s="10"/>
      <c r="Q25" s="55"/>
      <c r="R25" s="9"/>
      <c r="S25" s="9"/>
    </row>
    <row r="26" spans="1:19" s="54" customFormat="1" ht="21" customHeight="1">
      <c r="A26" s="90"/>
      <c r="B26" s="91" t="s">
        <v>18</v>
      </c>
      <c r="C26" s="90"/>
      <c r="D26" s="90"/>
      <c r="E26" s="113">
        <f>SUM(E22:E25)</f>
        <v>417.5</v>
      </c>
      <c r="F26" s="113">
        <f>SUM(F22:F25)</f>
        <v>5797274.8599999994</v>
      </c>
      <c r="G26" s="113">
        <f>SUM(G22:G25)</f>
        <v>365415.48</v>
      </c>
      <c r="H26" s="113">
        <f>SUM(H22:H25)</f>
        <v>5875668.7999999998</v>
      </c>
      <c r="I26" s="90"/>
      <c r="J26" s="105"/>
      <c r="K26" s="20"/>
      <c r="L26" s="90"/>
      <c r="M26" s="83"/>
      <c r="N26" s="114"/>
      <c r="O26" s="83"/>
    </row>
    <row r="27" spans="1:19" s="54" customFormat="1" ht="23.25" customHeight="1">
      <c r="A27" s="231" t="s">
        <v>50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100"/>
      <c r="N27" s="83"/>
      <c r="O27" s="83"/>
    </row>
    <row r="28" spans="1:19" s="54" customFormat="1" ht="60">
      <c r="A28" s="97">
        <v>8</v>
      </c>
      <c r="B28" s="95" t="s">
        <v>71</v>
      </c>
      <c r="C28" s="106" t="s">
        <v>91</v>
      </c>
      <c r="D28" s="90"/>
      <c r="E28" s="97">
        <v>9370</v>
      </c>
      <c r="F28" s="107">
        <v>49982093.450000003</v>
      </c>
      <c r="G28" s="97"/>
      <c r="H28" s="90"/>
      <c r="I28" s="98">
        <v>41548</v>
      </c>
      <c r="J28" s="66" t="s">
        <v>74</v>
      </c>
      <c r="K28" s="20" t="s">
        <v>87</v>
      </c>
      <c r="L28" s="115"/>
      <c r="M28" s="100"/>
      <c r="N28" s="83"/>
      <c r="O28" s="83"/>
    </row>
    <row r="29" spans="1:19" s="54" customFormat="1" ht="51.75" customHeight="1">
      <c r="A29" s="97">
        <v>9</v>
      </c>
      <c r="B29" s="95" t="s">
        <v>96</v>
      </c>
      <c r="C29" s="106" t="s">
        <v>97</v>
      </c>
      <c r="D29" s="90"/>
      <c r="E29" s="97">
        <v>549</v>
      </c>
      <c r="F29" s="107">
        <v>1963856.1</v>
      </c>
      <c r="G29" s="97"/>
      <c r="H29" s="90"/>
      <c r="I29" s="98">
        <v>41548</v>
      </c>
      <c r="J29" s="66" t="s">
        <v>74</v>
      </c>
      <c r="K29" s="20" t="s">
        <v>87</v>
      </c>
      <c r="L29" s="115"/>
      <c r="M29" s="100"/>
      <c r="N29" s="83"/>
      <c r="O29" s="83"/>
    </row>
    <row r="30" spans="1:19" s="54" customFormat="1" ht="30">
      <c r="A30" s="97">
        <v>10</v>
      </c>
      <c r="B30" s="95" t="s">
        <v>98</v>
      </c>
      <c r="C30" s="106" t="s">
        <v>91</v>
      </c>
      <c r="D30" s="90"/>
      <c r="E30" s="97"/>
      <c r="F30" s="107">
        <v>90516.33</v>
      </c>
      <c r="G30" s="97">
        <v>28711.759999999998</v>
      </c>
      <c r="H30" s="90"/>
      <c r="I30" s="98">
        <v>37428</v>
      </c>
      <c r="J30" s="66" t="s">
        <v>74</v>
      </c>
      <c r="K30" s="20" t="s">
        <v>87</v>
      </c>
      <c r="L30" s="115"/>
      <c r="M30" s="100"/>
      <c r="N30" s="83"/>
      <c r="O30" s="83"/>
    </row>
    <row r="31" spans="1:19" s="54" customFormat="1" ht="30">
      <c r="A31" s="97">
        <v>11</v>
      </c>
      <c r="B31" s="95" t="s">
        <v>98</v>
      </c>
      <c r="C31" s="106" t="s">
        <v>91</v>
      </c>
      <c r="D31" s="90"/>
      <c r="E31" s="97">
        <v>953</v>
      </c>
      <c r="F31" s="107">
        <v>3497003.74</v>
      </c>
      <c r="G31" s="97"/>
      <c r="H31" s="90"/>
      <c r="I31" s="98">
        <v>41785</v>
      </c>
      <c r="J31" s="66" t="s">
        <v>74</v>
      </c>
      <c r="K31" s="20" t="s">
        <v>87</v>
      </c>
      <c r="L31" s="115"/>
      <c r="M31" s="100"/>
      <c r="N31" s="83"/>
      <c r="O31" s="83"/>
    </row>
    <row r="32" spans="1:19" s="54" customFormat="1" ht="30">
      <c r="A32" s="97">
        <v>12</v>
      </c>
      <c r="B32" s="95" t="s">
        <v>98</v>
      </c>
      <c r="C32" s="106" t="s">
        <v>97</v>
      </c>
      <c r="D32" s="90"/>
      <c r="E32" s="97">
        <v>256</v>
      </c>
      <c r="F32" s="107">
        <v>1014820.57</v>
      </c>
      <c r="G32" s="97"/>
      <c r="H32" s="90"/>
      <c r="I32" s="98">
        <v>42516</v>
      </c>
      <c r="J32" s="66" t="s">
        <v>74</v>
      </c>
      <c r="K32" s="20" t="s">
        <v>87</v>
      </c>
      <c r="L32" s="115"/>
      <c r="M32" s="100"/>
      <c r="N32" s="83"/>
      <c r="O32" s="83"/>
    </row>
    <row r="33" spans="1:15" s="54" customFormat="1" ht="75">
      <c r="A33" s="97">
        <v>13</v>
      </c>
      <c r="B33" s="95" t="s">
        <v>98</v>
      </c>
      <c r="C33" s="106" t="s">
        <v>100</v>
      </c>
      <c r="D33" s="90"/>
      <c r="E33" s="97">
        <v>1620</v>
      </c>
      <c r="F33" s="107">
        <v>5913277.29</v>
      </c>
      <c r="G33" s="97"/>
      <c r="H33" s="90"/>
      <c r="I33" s="98">
        <v>41785</v>
      </c>
      <c r="J33" s="66" t="s">
        <v>74</v>
      </c>
      <c r="K33" s="20" t="s">
        <v>87</v>
      </c>
      <c r="L33" s="115"/>
      <c r="M33" s="100"/>
      <c r="N33" s="83"/>
      <c r="O33" s="83"/>
    </row>
    <row r="34" spans="1:15" s="54" customFormat="1" ht="30">
      <c r="A34" s="97">
        <v>14</v>
      </c>
      <c r="B34" s="95" t="s">
        <v>98</v>
      </c>
      <c r="C34" s="106" t="s">
        <v>97</v>
      </c>
      <c r="D34" s="90"/>
      <c r="E34" s="97">
        <v>3330</v>
      </c>
      <c r="F34" s="107">
        <v>18781671.149999999</v>
      </c>
      <c r="G34" s="97"/>
      <c r="H34" s="90"/>
      <c r="I34" s="98">
        <v>43710</v>
      </c>
      <c r="J34" s="66" t="s">
        <v>74</v>
      </c>
      <c r="K34" s="20" t="s">
        <v>87</v>
      </c>
      <c r="L34" s="115"/>
      <c r="M34" s="100"/>
      <c r="N34" s="83"/>
      <c r="O34" s="83"/>
    </row>
    <row r="35" spans="1:15" s="54" customFormat="1" ht="60">
      <c r="A35" s="97">
        <v>15</v>
      </c>
      <c r="B35" s="95" t="s">
        <v>98</v>
      </c>
      <c r="C35" s="106" t="s">
        <v>99</v>
      </c>
      <c r="D35" s="90"/>
      <c r="E35" s="97">
        <v>3437</v>
      </c>
      <c r="F35" s="107">
        <v>15516185.390000001</v>
      </c>
      <c r="G35" s="97"/>
      <c r="H35" s="90"/>
      <c r="I35" s="98">
        <v>43710</v>
      </c>
      <c r="J35" s="66" t="s">
        <v>74</v>
      </c>
      <c r="K35" s="20" t="s">
        <v>87</v>
      </c>
      <c r="L35" s="115"/>
      <c r="M35" s="100"/>
      <c r="N35" s="83"/>
      <c r="O35" s="83"/>
    </row>
    <row r="36" spans="1:15" s="54" customFormat="1" ht="21" customHeight="1">
      <c r="A36" s="97"/>
      <c r="B36" s="91" t="s">
        <v>18</v>
      </c>
      <c r="C36" s="95"/>
      <c r="D36" s="90"/>
      <c r="E36" s="102">
        <f>SUM(E28:E35)</f>
        <v>19515</v>
      </c>
      <c r="F36" s="102">
        <f t="shared" ref="F36:G36" si="1">SUM(F28:F35)</f>
        <v>96759424.019999996</v>
      </c>
      <c r="G36" s="102">
        <f t="shared" si="1"/>
        <v>28711.759999999998</v>
      </c>
      <c r="H36" s="90"/>
      <c r="I36" s="98"/>
      <c r="J36" s="66"/>
      <c r="K36" s="20"/>
      <c r="L36" s="90"/>
      <c r="M36" s="100"/>
      <c r="N36" s="83"/>
      <c r="O36" s="83"/>
    </row>
    <row r="37" spans="1:15" s="54" customFormat="1" ht="30" customHeight="1">
      <c r="A37" s="230" t="s">
        <v>66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100"/>
      <c r="N37" s="83"/>
      <c r="O37" s="83"/>
    </row>
    <row r="38" spans="1:15" s="54" customFormat="1" ht="27" customHeight="1">
      <c r="A38" s="97"/>
      <c r="B38" s="95"/>
      <c r="C38" s="95"/>
      <c r="D38" s="20"/>
      <c r="E38" s="97"/>
      <c r="F38" s="107"/>
      <c r="G38" s="107"/>
      <c r="H38" s="97"/>
      <c r="I38" s="109"/>
      <c r="J38" s="66"/>
      <c r="K38" s="20"/>
      <c r="L38" s="90"/>
      <c r="M38" s="100"/>
      <c r="N38" s="83"/>
      <c r="O38" s="83"/>
    </row>
    <row r="39" spans="1:15" s="54" customFormat="1" ht="23.25" customHeight="1">
      <c r="A39" s="97"/>
      <c r="B39" s="95"/>
      <c r="C39" s="95"/>
      <c r="D39" s="20"/>
      <c r="E39" s="97"/>
      <c r="F39" s="107"/>
      <c r="G39" s="107"/>
      <c r="H39" s="97"/>
      <c r="I39" s="109"/>
      <c r="J39" s="66"/>
      <c r="K39" s="20"/>
      <c r="L39" s="20"/>
      <c r="M39" s="100"/>
      <c r="N39" s="83"/>
      <c r="O39" s="83"/>
    </row>
    <row r="40" spans="1:15" s="54" customFormat="1" ht="24" customHeight="1">
      <c r="A40" s="97"/>
      <c r="B40" s="101" t="s">
        <v>18</v>
      </c>
      <c r="C40" s="95"/>
      <c r="D40" s="90"/>
      <c r="E40" s="103"/>
      <c r="F40" s="103"/>
      <c r="G40" s="103"/>
      <c r="H40" s="103"/>
      <c r="I40" s="98"/>
      <c r="J40" s="66"/>
      <c r="K40" s="20"/>
      <c r="L40" s="90"/>
      <c r="M40" s="100"/>
      <c r="N40" s="83"/>
      <c r="O40" s="83"/>
    </row>
    <row r="41" spans="1:15" s="54" customFormat="1" ht="24.75" customHeight="1">
      <c r="A41" s="230" t="s">
        <v>67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100"/>
      <c r="N41" s="83"/>
      <c r="O41" s="83"/>
    </row>
    <row r="42" spans="1:15" s="54" customFormat="1" ht="181.5" customHeight="1">
      <c r="A42" s="20" t="s">
        <v>53</v>
      </c>
      <c r="B42" s="20" t="s">
        <v>54</v>
      </c>
      <c r="C42" s="20" t="s">
        <v>55</v>
      </c>
      <c r="D42" s="20" t="s">
        <v>56</v>
      </c>
      <c r="E42" s="20" t="s">
        <v>61</v>
      </c>
      <c r="F42" s="20" t="s">
        <v>59</v>
      </c>
      <c r="G42" s="20" t="s">
        <v>57</v>
      </c>
      <c r="H42" s="20" t="s">
        <v>60</v>
      </c>
      <c r="I42" s="20" t="s">
        <v>47</v>
      </c>
      <c r="J42" s="66" t="s">
        <v>8</v>
      </c>
      <c r="K42" s="20" t="s">
        <v>9</v>
      </c>
      <c r="L42" s="66" t="s">
        <v>58</v>
      </c>
      <c r="M42" s="116"/>
      <c r="N42" s="116"/>
      <c r="O42" s="83"/>
    </row>
    <row r="43" spans="1:15" s="54" customFormat="1" ht="160.5" customHeight="1">
      <c r="A43" s="97">
        <v>15</v>
      </c>
      <c r="B43" s="106" t="s">
        <v>88</v>
      </c>
      <c r="C43" s="106" t="s">
        <v>85</v>
      </c>
      <c r="D43" s="125" t="s">
        <v>79</v>
      </c>
      <c r="E43" s="20">
        <v>900</v>
      </c>
      <c r="F43" s="20">
        <v>23697</v>
      </c>
      <c r="G43" s="118" t="s">
        <v>86</v>
      </c>
      <c r="H43" s="20">
        <v>23697</v>
      </c>
      <c r="I43" s="109">
        <v>41512</v>
      </c>
      <c r="J43" s="117" t="s">
        <v>80</v>
      </c>
      <c r="K43" s="20" t="s">
        <v>87</v>
      </c>
      <c r="L43" s="119"/>
      <c r="M43" s="100"/>
      <c r="N43" s="120"/>
      <c r="O43" s="83"/>
    </row>
    <row r="44" spans="1:15" s="54" customFormat="1" ht="135.75" thickBot="1">
      <c r="A44" s="97">
        <v>16</v>
      </c>
      <c r="B44" s="106" t="s">
        <v>88</v>
      </c>
      <c r="C44" s="106" t="s">
        <v>85</v>
      </c>
      <c r="D44" s="126" t="s">
        <v>81</v>
      </c>
      <c r="E44" s="20">
        <v>900</v>
      </c>
      <c r="F44" s="20">
        <v>23697</v>
      </c>
      <c r="G44" s="118" t="s">
        <v>86</v>
      </c>
      <c r="H44" s="20">
        <v>23697</v>
      </c>
      <c r="I44" s="109">
        <v>41528</v>
      </c>
      <c r="J44" s="121" t="s">
        <v>80</v>
      </c>
      <c r="K44" s="20" t="s">
        <v>87</v>
      </c>
      <c r="L44" s="119"/>
      <c r="M44" s="100"/>
      <c r="N44" s="120"/>
      <c r="O44" s="83"/>
    </row>
    <row r="45" spans="1:15" s="54" customFormat="1" ht="151.5" customHeight="1" thickBot="1">
      <c r="A45" s="97">
        <v>17</v>
      </c>
      <c r="B45" s="106" t="s">
        <v>88</v>
      </c>
      <c r="C45" s="106" t="s">
        <v>85</v>
      </c>
      <c r="D45" s="126" t="s">
        <v>82</v>
      </c>
      <c r="E45" s="20">
        <v>800</v>
      </c>
      <c r="F45" s="20">
        <v>21064</v>
      </c>
      <c r="G45" s="118" t="s">
        <v>86</v>
      </c>
      <c r="H45" s="20">
        <v>21064</v>
      </c>
      <c r="I45" s="109">
        <v>41449</v>
      </c>
      <c r="J45" s="121" t="s">
        <v>80</v>
      </c>
      <c r="K45" s="20" t="s">
        <v>87</v>
      </c>
      <c r="L45" s="119"/>
      <c r="M45" s="100"/>
      <c r="N45" s="120"/>
      <c r="O45" s="83"/>
    </row>
    <row r="46" spans="1:15" s="54" customFormat="1" ht="150" customHeight="1" thickBot="1">
      <c r="A46" s="97">
        <v>18</v>
      </c>
      <c r="B46" s="106" t="s">
        <v>88</v>
      </c>
      <c r="C46" s="106" t="s">
        <v>85</v>
      </c>
      <c r="D46" s="126" t="s">
        <v>83</v>
      </c>
      <c r="E46" s="20">
        <v>900</v>
      </c>
      <c r="F46" s="20">
        <v>23697</v>
      </c>
      <c r="G46" s="118" t="s">
        <v>86</v>
      </c>
      <c r="H46" s="20">
        <v>23697</v>
      </c>
      <c r="I46" s="109">
        <v>41505</v>
      </c>
      <c r="J46" s="121" t="s">
        <v>80</v>
      </c>
      <c r="K46" s="20" t="s">
        <v>87</v>
      </c>
      <c r="L46" s="119"/>
      <c r="M46" s="100"/>
      <c r="N46" s="120"/>
      <c r="O46" s="83"/>
    </row>
    <row r="47" spans="1:15" s="54" customFormat="1" ht="162.75" customHeight="1" thickBot="1">
      <c r="A47" s="97">
        <v>19</v>
      </c>
      <c r="B47" s="106" t="s">
        <v>88</v>
      </c>
      <c r="C47" s="106" t="s">
        <v>85</v>
      </c>
      <c r="D47" s="126" t="s">
        <v>84</v>
      </c>
      <c r="E47" s="20">
        <v>900</v>
      </c>
      <c r="F47" s="20">
        <v>23697</v>
      </c>
      <c r="G47" s="118" t="s">
        <v>86</v>
      </c>
      <c r="H47" s="20">
        <v>23697</v>
      </c>
      <c r="I47" s="109">
        <v>41198</v>
      </c>
      <c r="J47" s="121" t="s">
        <v>80</v>
      </c>
      <c r="K47" s="20" t="s">
        <v>87</v>
      </c>
      <c r="L47" s="119"/>
      <c r="M47" s="100"/>
      <c r="N47" s="120"/>
      <c r="O47" s="83"/>
    </row>
    <row r="48" spans="1:15" s="54" customFormat="1" ht="159" customHeight="1" thickBot="1">
      <c r="A48" s="97">
        <v>20</v>
      </c>
      <c r="B48" s="106" t="s">
        <v>88</v>
      </c>
      <c r="C48" s="106" t="s">
        <v>85</v>
      </c>
      <c r="D48" s="80" t="s">
        <v>89</v>
      </c>
      <c r="E48" s="20">
        <v>900</v>
      </c>
      <c r="F48" s="20">
        <v>23697</v>
      </c>
      <c r="G48" s="118" t="s">
        <v>86</v>
      </c>
      <c r="H48" s="20">
        <v>23697</v>
      </c>
      <c r="I48" s="109">
        <v>41634</v>
      </c>
      <c r="J48" s="121" t="s">
        <v>80</v>
      </c>
      <c r="K48" s="20" t="s">
        <v>87</v>
      </c>
      <c r="L48" s="119"/>
      <c r="M48" s="100"/>
      <c r="N48" s="120"/>
      <c r="O48" s="83"/>
    </row>
    <row r="49" spans="1:15" s="54" customFormat="1" ht="141.75" customHeight="1" thickBot="1">
      <c r="A49" s="97">
        <v>21</v>
      </c>
      <c r="B49" s="106" t="s">
        <v>88</v>
      </c>
      <c r="C49" s="106" t="s">
        <v>85</v>
      </c>
      <c r="D49" s="80" t="s">
        <v>207</v>
      </c>
      <c r="E49" s="20">
        <v>900</v>
      </c>
      <c r="F49" s="20">
        <v>23697</v>
      </c>
      <c r="G49" s="118" t="s">
        <v>86</v>
      </c>
      <c r="H49" s="20">
        <v>23697</v>
      </c>
      <c r="I49" s="109">
        <v>41512</v>
      </c>
      <c r="J49" s="121" t="s">
        <v>80</v>
      </c>
      <c r="K49" s="20" t="s">
        <v>87</v>
      </c>
      <c r="L49" s="119"/>
      <c r="M49" s="100"/>
      <c r="N49" s="120"/>
      <c r="O49" s="83"/>
    </row>
    <row r="50" spans="1:15" s="54" customFormat="1" ht="131.25" customHeight="1">
      <c r="A50" s="97">
        <v>22</v>
      </c>
      <c r="B50" s="106" t="s">
        <v>103</v>
      </c>
      <c r="C50" s="106" t="s">
        <v>101</v>
      </c>
      <c r="D50" s="20" t="s">
        <v>145</v>
      </c>
      <c r="E50" s="20">
        <v>315</v>
      </c>
      <c r="F50" s="20">
        <v>257714.1</v>
      </c>
      <c r="G50" s="118" t="s">
        <v>104</v>
      </c>
      <c r="H50" s="20">
        <v>257714.1</v>
      </c>
      <c r="I50" s="109">
        <v>42109</v>
      </c>
      <c r="J50" s="122" t="s">
        <v>105</v>
      </c>
      <c r="K50" s="20" t="s">
        <v>87</v>
      </c>
      <c r="L50" s="119"/>
      <c r="M50" s="100"/>
      <c r="N50" s="120"/>
      <c r="O50" s="83"/>
    </row>
    <row r="51" spans="1:15" s="54" customFormat="1" ht="130.5" customHeight="1">
      <c r="A51" s="97">
        <v>23</v>
      </c>
      <c r="B51" s="106" t="s">
        <v>103</v>
      </c>
      <c r="C51" s="106" t="s">
        <v>106</v>
      </c>
      <c r="D51" s="20" t="s">
        <v>107</v>
      </c>
      <c r="E51" s="20">
        <v>516</v>
      </c>
      <c r="F51" s="20">
        <v>416680.32</v>
      </c>
      <c r="G51" s="118" t="s">
        <v>104</v>
      </c>
      <c r="H51" s="20">
        <v>416680.32</v>
      </c>
      <c r="I51" s="109">
        <v>42109</v>
      </c>
      <c r="J51" s="122" t="s">
        <v>105</v>
      </c>
      <c r="K51" s="20" t="s">
        <v>87</v>
      </c>
      <c r="L51" s="119"/>
      <c r="M51" s="100"/>
      <c r="N51" s="120"/>
      <c r="O51" s="83"/>
    </row>
    <row r="52" spans="1:15" s="54" customFormat="1" ht="111.75" customHeight="1">
      <c r="A52" s="97">
        <v>24</v>
      </c>
      <c r="B52" s="106" t="s">
        <v>103</v>
      </c>
      <c r="C52" s="106" t="s">
        <v>108</v>
      </c>
      <c r="D52" s="20" t="s">
        <v>109</v>
      </c>
      <c r="E52" s="20">
        <v>550</v>
      </c>
      <c r="F52" s="20">
        <v>322294.5</v>
      </c>
      <c r="G52" s="118" t="s">
        <v>104</v>
      </c>
      <c r="H52" s="20">
        <v>322294.5</v>
      </c>
      <c r="I52" s="109">
        <v>42109</v>
      </c>
      <c r="J52" s="122" t="s">
        <v>105</v>
      </c>
      <c r="K52" s="20" t="s">
        <v>87</v>
      </c>
      <c r="L52" s="119"/>
      <c r="M52" s="100"/>
      <c r="N52" s="120"/>
      <c r="O52" s="83"/>
    </row>
    <row r="53" spans="1:15" s="54" customFormat="1" ht="165">
      <c r="A53" s="97">
        <v>25</v>
      </c>
      <c r="B53" s="106" t="s">
        <v>112</v>
      </c>
      <c r="C53" s="106" t="s">
        <v>110</v>
      </c>
      <c r="D53" s="122" t="s">
        <v>111</v>
      </c>
      <c r="E53" s="20">
        <v>47750</v>
      </c>
      <c r="F53" s="20">
        <v>680437.5</v>
      </c>
      <c r="G53" s="123" t="s">
        <v>113</v>
      </c>
      <c r="H53" s="20">
        <v>680437.5</v>
      </c>
      <c r="I53" s="109">
        <v>42109</v>
      </c>
      <c r="J53" s="122" t="s">
        <v>105</v>
      </c>
      <c r="K53" s="20" t="s">
        <v>87</v>
      </c>
      <c r="L53" s="99"/>
      <c r="M53" s="100"/>
      <c r="N53" s="120"/>
      <c r="O53" s="83"/>
    </row>
    <row r="54" spans="1:15" s="54" customFormat="1" ht="165">
      <c r="A54" s="97">
        <v>26</v>
      </c>
      <c r="B54" s="106" t="s">
        <v>114</v>
      </c>
      <c r="C54" s="106" t="s">
        <v>97</v>
      </c>
      <c r="D54" s="122" t="s">
        <v>115</v>
      </c>
      <c r="E54" s="20">
        <v>14449</v>
      </c>
      <c r="F54" s="20">
        <v>38530.49</v>
      </c>
      <c r="G54" s="123" t="s">
        <v>114</v>
      </c>
      <c r="H54" s="20">
        <v>38530.49</v>
      </c>
      <c r="I54" s="109">
        <v>42109</v>
      </c>
      <c r="J54" s="124" t="s">
        <v>105</v>
      </c>
      <c r="K54" s="20" t="s">
        <v>87</v>
      </c>
      <c r="L54" s="99"/>
      <c r="M54" s="100"/>
      <c r="N54" s="120"/>
      <c r="O54" s="83"/>
    </row>
    <row r="55" spans="1:15" s="54" customFormat="1" ht="165.75" thickBot="1">
      <c r="A55" s="97">
        <v>27</v>
      </c>
      <c r="B55" s="106" t="s">
        <v>114</v>
      </c>
      <c r="C55" s="106" t="s">
        <v>101</v>
      </c>
      <c r="D55" s="20" t="s">
        <v>102</v>
      </c>
      <c r="E55" s="20">
        <v>23782</v>
      </c>
      <c r="F55" s="20">
        <v>38860.879999999997</v>
      </c>
      <c r="G55" s="123" t="s">
        <v>114</v>
      </c>
      <c r="H55" s="20">
        <v>38860.879999999997</v>
      </c>
      <c r="I55" s="109">
        <v>42109</v>
      </c>
      <c r="J55" s="122" t="s">
        <v>105</v>
      </c>
      <c r="K55" s="20" t="s">
        <v>87</v>
      </c>
      <c r="L55" s="99"/>
      <c r="M55" s="100"/>
      <c r="N55" s="120"/>
      <c r="O55" s="83"/>
    </row>
    <row r="56" spans="1:15" s="54" customFormat="1" ht="120.75" thickBot="1">
      <c r="A56" s="131">
        <v>28</v>
      </c>
      <c r="B56" s="129" t="s">
        <v>146</v>
      </c>
      <c r="C56" s="129" t="s">
        <v>147</v>
      </c>
      <c r="D56" s="129" t="s">
        <v>148</v>
      </c>
      <c r="E56" s="129">
        <v>6315</v>
      </c>
      <c r="F56" s="155">
        <v>4048609.65</v>
      </c>
      <c r="G56" s="129" t="s">
        <v>149</v>
      </c>
      <c r="H56" s="155">
        <v>4048609.65</v>
      </c>
      <c r="I56" s="132">
        <v>43777</v>
      </c>
      <c r="J56" s="129" t="s">
        <v>153</v>
      </c>
      <c r="K56" s="129" t="s">
        <v>87</v>
      </c>
      <c r="L56" s="99"/>
      <c r="M56" s="100"/>
      <c r="N56" s="120"/>
      <c r="O56" s="83"/>
    </row>
    <row r="57" spans="1:15" s="54" customFormat="1" ht="120.75" thickBot="1">
      <c r="A57" s="131">
        <v>29</v>
      </c>
      <c r="B57" s="129" t="s">
        <v>146</v>
      </c>
      <c r="C57" s="129" t="s">
        <v>150</v>
      </c>
      <c r="D57" s="129" t="s">
        <v>151</v>
      </c>
      <c r="E57" s="129">
        <v>1842</v>
      </c>
      <c r="F57" s="155">
        <v>1269966.8999999999</v>
      </c>
      <c r="G57" s="129" t="s">
        <v>149</v>
      </c>
      <c r="H57" s="155">
        <v>1269966.8999999999</v>
      </c>
      <c r="I57" s="132">
        <v>43781</v>
      </c>
      <c r="J57" s="129" t="s">
        <v>154</v>
      </c>
      <c r="K57" s="129" t="s">
        <v>87</v>
      </c>
      <c r="L57" s="128"/>
      <c r="M57" s="100"/>
      <c r="N57" s="120"/>
      <c r="O57" s="83"/>
    </row>
    <row r="58" spans="1:15" ht="120.75" thickBot="1">
      <c r="A58" s="131">
        <v>30</v>
      </c>
      <c r="B58" s="129" t="s">
        <v>146</v>
      </c>
      <c r="C58" s="129" t="s">
        <v>155</v>
      </c>
      <c r="D58" s="129" t="s">
        <v>152</v>
      </c>
      <c r="E58" s="129">
        <v>2000</v>
      </c>
      <c r="F58" s="155">
        <v>1372220</v>
      </c>
      <c r="G58" s="129" t="s">
        <v>149</v>
      </c>
      <c r="H58" s="155">
        <v>1372220</v>
      </c>
      <c r="I58" s="132">
        <v>43781</v>
      </c>
      <c r="J58" s="129" t="s">
        <v>154</v>
      </c>
      <c r="K58" s="129" t="s">
        <v>87</v>
      </c>
      <c r="L58" s="186"/>
      <c r="M58" s="100"/>
      <c r="N58" s="120"/>
      <c r="O58" s="83"/>
    </row>
    <row r="59" spans="1:15" ht="90.75" thickBot="1">
      <c r="A59" s="131">
        <v>31</v>
      </c>
      <c r="B59" s="129" t="s">
        <v>156</v>
      </c>
      <c r="C59" s="129" t="s">
        <v>157</v>
      </c>
      <c r="D59" s="129" t="s">
        <v>158</v>
      </c>
      <c r="E59" s="129">
        <v>12010</v>
      </c>
      <c r="F59" s="155">
        <v>1358571.2</v>
      </c>
      <c r="G59" s="129" t="s">
        <v>149</v>
      </c>
      <c r="H59" s="155">
        <v>1358571.2</v>
      </c>
      <c r="I59" s="132">
        <v>43083</v>
      </c>
      <c r="J59" s="129" t="s">
        <v>154</v>
      </c>
      <c r="K59" s="180" t="s">
        <v>87</v>
      </c>
      <c r="L59" s="90"/>
      <c r="M59" s="83"/>
      <c r="N59" s="83"/>
      <c r="O59" s="83"/>
    </row>
    <row r="60" spans="1:15" ht="78.75" customHeight="1" thickBot="1">
      <c r="A60" s="131">
        <v>32</v>
      </c>
      <c r="B60" s="129" t="s">
        <v>156</v>
      </c>
      <c r="C60" s="129" t="s">
        <v>157</v>
      </c>
      <c r="D60" s="129" t="s">
        <v>159</v>
      </c>
      <c r="E60" s="129">
        <v>12001</v>
      </c>
      <c r="F60" s="155">
        <v>1357553.12</v>
      </c>
      <c r="G60" s="129" t="s">
        <v>149</v>
      </c>
      <c r="H60" s="155">
        <v>1357553.12</v>
      </c>
      <c r="I60" s="132">
        <v>43083</v>
      </c>
      <c r="J60" s="129" t="s">
        <v>154</v>
      </c>
      <c r="K60" s="180" t="s">
        <v>87</v>
      </c>
      <c r="L60" s="90"/>
      <c r="M60" s="83"/>
      <c r="N60" s="83"/>
      <c r="O60" s="83"/>
    </row>
    <row r="61" spans="1:15" ht="90.75" thickBot="1">
      <c r="A61" s="121">
        <v>33</v>
      </c>
      <c r="B61" s="130" t="s">
        <v>156</v>
      </c>
      <c r="C61" s="130" t="s">
        <v>157</v>
      </c>
      <c r="D61" s="130" t="s">
        <v>160</v>
      </c>
      <c r="E61" s="130">
        <v>1882</v>
      </c>
      <c r="F61" s="156">
        <v>212891.84</v>
      </c>
      <c r="G61" s="130" t="s">
        <v>149</v>
      </c>
      <c r="H61" s="156">
        <v>212891.84</v>
      </c>
      <c r="I61" s="133">
        <v>41914</v>
      </c>
      <c r="J61" s="130" t="s">
        <v>154</v>
      </c>
      <c r="K61" s="181" t="s">
        <v>87</v>
      </c>
      <c r="L61" s="90"/>
      <c r="M61" s="83"/>
      <c r="N61" s="83"/>
      <c r="O61" s="83"/>
    </row>
    <row r="62" spans="1:15" ht="90.75" thickBot="1">
      <c r="A62" s="121">
        <v>34</v>
      </c>
      <c r="B62" s="130" t="s">
        <v>161</v>
      </c>
      <c r="C62" s="130" t="s">
        <v>162</v>
      </c>
      <c r="D62" s="130" t="s">
        <v>163</v>
      </c>
      <c r="E62" s="130">
        <v>630</v>
      </c>
      <c r="F62" s="156">
        <v>38041.300000000003</v>
      </c>
      <c r="G62" s="130" t="s">
        <v>149</v>
      </c>
      <c r="H62" s="156">
        <v>38041.300000000003</v>
      </c>
      <c r="I62" s="133">
        <v>43979</v>
      </c>
      <c r="J62" s="130" t="s">
        <v>154</v>
      </c>
      <c r="K62" s="181" t="s">
        <v>87</v>
      </c>
      <c r="L62" s="90"/>
      <c r="M62" s="83"/>
      <c r="N62" s="83"/>
      <c r="O62" s="83"/>
    </row>
    <row r="63" spans="1:15" ht="105.75" thickBot="1">
      <c r="A63" s="121">
        <v>35</v>
      </c>
      <c r="B63" s="130" t="s">
        <v>164</v>
      </c>
      <c r="C63" s="130" t="s">
        <v>165</v>
      </c>
      <c r="D63" s="130" t="s">
        <v>166</v>
      </c>
      <c r="E63" s="130">
        <v>900</v>
      </c>
      <c r="F63" s="156">
        <v>23697</v>
      </c>
      <c r="G63" s="130" t="s">
        <v>167</v>
      </c>
      <c r="H63" s="156">
        <v>23697</v>
      </c>
      <c r="I63" s="133">
        <v>41136</v>
      </c>
      <c r="J63" s="130" t="s">
        <v>154</v>
      </c>
      <c r="K63" s="181" t="s">
        <v>87</v>
      </c>
      <c r="L63" s="90"/>
      <c r="M63" s="83"/>
      <c r="N63" s="83"/>
      <c r="O63" s="83"/>
    </row>
    <row r="64" spans="1:15" ht="105.75" thickBot="1">
      <c r="A64" s="131">
        <v>36</v>
      </c>
      <c r="B64" s="129" t="s">
        <v>164</v>
      </c>
      <c r="C64" s="129" t="s">
        <v>165</v>
      </c>
      <c r="D64" s="129" t="s">
        <v>168</v>
      </c>
      <c r="E64" s="129">
        <v>900</v>
      </c>
      <c r="F64" s="155">
        <v>23697</v>
      </c>
      <c r="G64" s="129" t="s">
        <v>167</v>
      </c>
      <c r="H64" s="155">
        <v>23697</v>
      </c>
      <c r="I64" s="132">
        <v>41136</v>
      </c>
      <c r="J64" s="129" t="s">
        <v>154</v>
      </c>
      <c r="K64" s="180" t="s">
        <v>87</v>
      </c>
      <c r="L64" s="90"/>
      <c r="M64" s="83"/>
      <c r="N64" s="83"/>
      <c r="O64" s="83"/>
    </row>
    <row r="65" spans="1:15" ht="105.75" thickBot="1">
      <c r="A65" s="121">
        <v>37</v>
      </c>
      <c r="B65" s="130" t="s">
        <v>164</v>
      </c>
      <c r="C65" s="130" t="s">
        <v>165</v>
      </c>
      <c r="D65" s="130" t="s">
        <v>169</v>
      </c>
      <c r="E65" s="130">
        <v>900</v>
      </c>
      <c r="F65" s="156">
        <v>23697</v>
      </c>
      <c r="G65" s="130" t="s">
        <v>167</v>
      </c>
      <c r="H65" s="156">
        <v>23697</v>
      </c>
      <c r="I65" s="133">
        <v>41143</v>
      </c>
      <c r="J65" s="130" t="s">
        <v>154</v>
      </c>
      <c r="K65" s="181" t="s">
        <v>87</v>
      </c>
      <c r="L65" s="90"/>
      <c r="M65" s="83"/>
      <c r="N65" s="83"/>
      <c r="O65" s="83"/>
    </row>
    <row r="66" spans="1:15" ht="105.75" thickBot="1">
      <c r="A66" s="121">
        <v>38</v>
      </c>
      <c r="B66" s="130" t="s">
        <v>164</v>
      </c>
      <c r="C66" s="130" t="s">
        <v>165</v>
      </c>
      <c r="D66" s="130" t="s">
        <v>170</v>
      </c>
      <c r="E66" s="130">
        <v>800</v>
      </c>
      <c r="F66" s="156">
        <v>21064</v>
      </c>
      <c r="G66" s="130" t="s">
        <v>167</v>
      </c>
      <c r="H66" s="156">
        <v>21064</v>
      </c>
      <c r="I66" s="133">
        <v>41360</v>
      </c>
      <c r="J66" s="130" t="s">
        <v>154</v>
      </c>
      <c r="K66" s="181" t="s">
        <v>87</v>
      </c>
      <c r="L66" s="90"/>
      <c r="M66" s="83"/>
      <c r="N66" s="83"/>
      <c r="O66" s="83"/>
    </row>
    <row r="67" spans="1:15" ht="105.75" thickBot="1">
      <c r="A67" s="121">
        <v>39</v>
      </c>
      <c r="B67" s="130" t="s">
        <v>164</v>
      </c>
      <c r="C67" s="130" t="s">
        <v>165</v>
      </c>
      <c r="D67" s="130" t="s">
        <v>171</v>
      </c>
      <c r="E67" s="130">
        <v>900</v>
      </c>
      <c r="F67" s="156">
        <v>23697</v>
      </c>
      <c r="G67" s="130" t="s">
        <v>167</v>
      </c>
      <c r="H67" s="156">
        <v>23697</v>
      </c>
      <c r="I67" s="133">
        <v>43340</v>
      </c>
      <c r="J67" s="130" t="s">
        <v>154</v>
      </c>
      <c r="K67" s="181" t="s">
        <v>87</v>
      </c>
      <c r="L67" s="90"/>
      <c r="M67" s="83"/>
      <c r="N67" s="83"/>
      <c r="O67" s="83"/>
    </row>
    <row r="68" spans="1:15" ht="105.75" thickBot="1">
      <c r="A68" s="121">
        <v>40</v>
      </c>
      <c r="B68" s="130" t="s">
        <v>164</v>
      </c>
      <c r="C68" s="130" t="s">
        <v>165</v>
      </c>
      <c r="D68" s="130" t="s">
        <v>172</v>
      </c>
      <c r="E68" s="130">
        <v>900</v>
      </c>
      <c r="F68" s="156">
        <v>23697</v>
      </c>
      <c r="G68" s="130" t="s">
        <v>167</v>
      </c>
      <c r="H68" s="156">
        <v>23697</v>
      </c>
      <c r="I68" s="133">
        <v>41908</v>
      </c>
      <c r="J68" s="130" t="s">
        <v>154</v>
      </c>
      <c r="K68" s="181" t="s">
        <v>87</v>
      </c>
      <c r="L68" s="90"/>
      <c r="M68" s="83"/>
      <c r="N68" s="83"/>
      <c r="O68" s="83"/>
    </row>
    <row r="69" spans="1:15" ht="105.75" thickBot="1">
      <c r="A69" s="121">
        <v>41</v>
      </c>
      <c r="B69" s="130" t="s">
        <v>164</v>
      </c>
      <c r="C69" s="130" t="s">
        <v>165</v>
      </c>
      <c r="D69" s="130" t="s">
        <v>173</v>
      </c>
      <c r="E69" s="130">
        <v>800</v>
      </c>
      <c r="F69" s="156">
        <v>21064</v>
      </c>
      <c r="G69" s="130" t="s">
        <v>167</v>
      </c>
      <c r="H69" s="156">
        <v>21064</v>
      </c>
      <c r="I69" s="133">
        <v>40984</v>
      </c>
      <c r="J69" s="130" t="s">
        <v>174</v>
      </c>
      <c r="K69" s="181" t="s">
        <v>87</v>
      </c>
      <c r="L69" s="90"/>
      <c r="M69" s="83"/>
      <c r="N69" s="83"/>
      <c r="O69" s="83"/>
    </row>
    <row r="70" spans="1:15" ht="60">
      <c r="A70" s="222">
        <v>42</v>
      </c>
      <c r="B70" s="222" t="s">
        <v>175</v>
      </c>
      <c r="C70" s="127" t="s">
        <v>176</v>
      </c>
      <c r="D70" s="222" t="s">
        <v>178</v>
      </c>
      <c r="E70" s="222">
        <v>900</v>
      </c>
      <c r="F70" s="224">
        <v>23697</v>
      </c>
      <c r="G70" s="222" t="s">
        <v>179</v>
      </c>
      <c r="H70" s="224">
        <v>23697</v>
      </c>
      <c r="I70" s="226">
        <v>44116</v>
      </c>
      <c r="J70" s="222" t="s">
        <v>74</v>
      </c>
      <c r="K70" s="228" t="s">
        <v>87</v>
      </c>
      <c r="L70" s="90"/>
      <c r="M70" s="83"/>
      <c r="N70" s="83"/>
      <c r="O70" s="83"/>
    </row>
    <row r="71" spans="1:15" ht="30.75" thickBot="1">
      <c r="A71" s="223"/>
      <c r="B71" s="223"/>
      <c r="C71" s="163" t="s">
        <v>177</v>
      </c>
      <c r="D71" s="223"/>
      <c r="E71" s="223"/>
      <c r="F71" s="225"/>
      <c r="G71" s="223"/>
      <c r="H71" s="225"/>
      <c r="I71" s="227"/>
      <c r="J71" s="223"/>
      <c r="K71" s="229"/>
      <c r="L71" s="90"/>
      <c r="M71" s="83"/>
      <c r="N71" s="83"/>
      <c r="O71" s="83"/>
    </row>
    <row r="72" spans="1:15" ht="90">
      <c r="A72" s="167">
        <v>43</v>
      </c>
      <c r="B72" s="168" t="s">
        <v>227</v>
      </c>
      <c r="C72" s="168" t="s">
        <v>223</v>
      </c>
      <c r="D72" s="168" t="s">
        <v>208</v>
      </c>
      <c r="E72" s="168">
        <v>1686</v>
      </c>
      <c r="F72" s="169">
        <v>34419.949999999997</v>
      </c>
      <c r="G72" s="168"/>
      <c r="H72" s="169">
        <v>34419.949999999997</v>
      </c>
      <c r="I72" s="170">
        <v>44676</v>
      </c>
      <c r="J72" s="168"/>
      <c r="K72" s="182" t="s">
        <v>87</v>
      </c>
      <c r="L72" s="90"/>
      <c r="M72" s="83"/>
      <c r="N72" s="83"/>
      <c r="O72" s="83"/>
    </row>
    <row r="73" spans="1:15" ht="90">
      <c r="A73" s="171">
        <v>44</v>
      </c>
      <c r="B73" s="164" t="s">
        <v>225</v>
      </c>
      <c r="C73" s="164" t="s">
        <v>223</v>
      </c>
      <c r="D73" s="164" t="s">
        <v>209</v>
      </c>
      <c r="E73" s="164">
        <v>44000</v>
      </c>
      <c r="F73" s="165">
        <v>3960</v>
      </c>
      <c r="G73" s="164" t="s">
        <v>149</v>
      </c>
      <c r="H73" s="165">
        <v>3960</v>
      </c>
      <c r="I73" s="166">
        <v>44330</v>
      </c>
      <c r="J73" s="164"/>
      <c r="K73" s="183" t="s">
        <v>87</v>
      </c>
      <c r="L73" s="90"/>
      <c r="M73" s="83"/>
      <c r="N73" s="83"/>
      <c r="O73" s="83"/>
    </row>
    <row r="74" spans="1:15" ht="90">
      <c r="A74" s="171">
        <v>45</v>
      </c>
      <c r="B74" s="164" t="s">
        <v>219</v>
      </c>
      <c r="C74" s="164" t="s">
        <v>223</v>
      </c>
      <c r="D74" s="164" t="s">
        <v>210</v>
      </c>
      <c r="E74" s="164">
        <v>48</v>
      </c>
      <c r="F74" s="165">
        <v>14742.24</v>
      </c>
      <c r="G74" s="164"/>
      <c r="H74" s="165">
        <v>14742.24</v>
      </c>
      <c r="I74" s="166">
        <v>44720</v>
      </c>
      <c r="J74" s="164"/>
      <c r="K74" s="183" t="s">
        <v>87</v>
      </c>
      <c r="L74" s="90"/>
      <c r="M74" s="83"/>
      <c r="N74" s="83"/>
      <c r="O74" s="83"/>
    </row>
    <row r="75" spans="1:15" ht="135">
      <c r="A75" s="171">
        <v>46</v>
      </c>
      <c r="B75" s="164" t="s">
        <v>228</v>
      </c>
      <c r="C75" s="164" t="s">
        <v>226</v>
      </c>
      <c r="D75" s="164" t="s">
        <v>211</v>
      </c>
      <c r="E75" s="164">
        <v>300</v>
      </c>
      <c r="F75" s="165">
        <v>217674</v>
      </c>
      <c r="G75" s="164" t="s">
        <v>149</v>
      </c>
      <c r="H75" s="165">
        <v>217674</v>
      </c>
      <c r="I75" s="166">
        <v>44901</v>
      </c>
      <c r="J75" s="164" t="s">
        <v>229</v>
      </c>
      <c r="K75" s="183" t="s">
        <v>87</v>
      </c>
      <c r="L75" s="90"/>
      <c r="M75" s="83"/>
      <c r="N75" s="83"/>
      <c r="O75" s="83"/>
    </row>
    <row r="76" spans="1:15" ht="120">
      <c r="A76" s="176">
        <v>47</v>
      </c>
      <c r="B76" s="177" t="s">
        <v>221</v>
      </c>
      <c r="C76" s="177" t="s">
        <v>222</v>
      </c>
      <c r="D76" s="177" t="s">
        <v>212</v>
      </c>
      <c r="E76" s="177">
        <v>9126</v>
      </c>
      <c r="F76" s="178">
        <v>9547529.9399999995</v>
      </c>
      <c r="G76" s="177" t="s">
        <v>149</v>
      </c>
      <c r="H76" s="178">
        <v>9547529.9399999995</v>
      </c>
      <c r="I76" s="179">
        <v>44707</v>
      </c>
      <c r="J76" s="177"/>
      <c r="K76" s="184" t="s">
        <v>87</v>
      </c>
      <c r="L76" s="90"/>
      <c r="M76" s="83"/>
      <c r="N76" s="83"/>
      <c r="O76" s="83"/>
    </row>
    <row r="77" spans="1:15" ht="90">
      <c r="A77" s="176">
        <v>48</v>
      </c>
      <c r="B77" s="177" t="s">
        <v>219</v>
      </c>
      <c r="C77" s="177" t="s">
        <v>224</v>
      </c>
      <c r="D77" s="177" t="s">
        <v>213</v>
      </c>
      <c r="E77" s="177">
        <v>4</v>
      </c>
      <c r="F77" s="178">
        <v>5647.92</v>
      </c>
      <c r="G77" s="177" t="s">
        <v>149</v>
      </c>
      <c r="H77" s="178">
        <v>5647.92</v>
      </c>
      <c r="I77" s="179">
        <v>44720</v>
      </c>
      <c r="J77" s="177"/>
      <c r="K77" s="184" t="s">
        <v>87</v>
      </c>
      <c r="L77" s="90"/>
      <c r="M77" s="83"/>
      <c r="N77" s="83"/>
      <c r="O77" s="83"/>
    </row>
    <row r="78" spans="1:15" ht="60">
      <c r="A78" s="176">
        <v>49</v>
      </c>
      <c r="B78" s="177" t="s">
        <v>219</v>
      </c>
      <c r="C78" s="177"/>
      <c r="D78" s="177" t="s">
        <v>214</v>
      </c>
      <c r="E78" s="177">
        <v>4</v>
      </c>
      <c r="F78" s="178">
        <v>614.44000000000005</v>
      </c>
      <c r="G78" s="177"/>
      <c r="H78" s="178">
        <v>614.44000000000005</v>
      </c>
      <c r="I78" s="179"/>
      <c r="J78" s="177"/>
      <c r="K78" s="184" t="s">
        <v>87</v>
      </c>
      <c r="L78" s="90"/>
      <c r="M78" s="83"/>
      <c r="N78" s="83"/>
      <c r="O78" s="83"/>
    </row>
    <row r="79" spans="1:15" ht="135">
      <c r="A79" s="176">
        <v>50</v>
      </c>
      <c r="B79" s="177" t="s">
        <v>217</v>
      </c>
      <c r="C79" s="177" t="s">
        <v>218</v>
      </c>
      <c r="D79" s="177" t="s">
        <v>215</v>
      </c>
      <c r="E79" s="177">
        <v>550</v>
      </c>
      <c r="F79" s="178">
        <v>542190</v>
      </c>
      <c r="G79" s="177" t="s">
        <v>149</v>
      </c>
      <c r="H79" s="178">
        <v>542190</v>
      </c>
      <c r="I79" s="179">
        <v>44209</v>
      </c>
      <c r="J79" s="177"/>
      <c r="K79" s="184" t="s">
        <v>87</v>
      </c>
      <c r="L79" s="90"/>
      <c r="M79" s="83"/>
      <c r="N79" s="83"/>
      <c r="O79" s="83"/>
    </row>
    <row r="80" spans="1:15" ht="105.75" thickBot="1">
      <c r="A80" s="172">
        <v>51</v>
      </c>
      <c r="B80" s="173" t="s">
        <v>164</v>
      </c>
      <c r="C80" s="173" t="s">
        <v>165</v>
      </c>
      <c r="D80" s="173" t="s">
        <v>216</v>
      </c>
      <c r="E80" s="173">
        <v>900</v>
      </c>
      <c r="F80" s="174">
        <v>23697</v>
      </c>
      <c r="G80" s="173" t="s">
        <v>167</v>
      </c>
      <c r="H80" s="174">
        <v>23697</v>
      </c>
      <c r="I80" s="175" t="s">
        <v>220</v>
      </c>
      <c r="J80" s="173"/>
      <c r="K80" s="185" t="s">
        <v>87</v>
      </c>
      <c r="L80" s="90"/>
      <c r="M80" s="83"/>
      <c r="N80" s="83"/>
      <c r="O80" s="83"/>
    </row>
    <row r="81" spans="1:15" ht="15.75" thickBot="1">
      <c r="A81" s="121"/>
      <c r="B81" s="134" t="s">
        <v>18</v>
      </c>
      <c r="C81" s="134"/>
      <c r="D81" s="134"/>
      <c r="E81" s="134">
        <f>SUM(E43:E80)</f>
        <v>193860</v>
      </c>
      <c r="F81" s="134">
        <f>SUM(F43:F80)</f>
        <v>22150403.290000003</v>
      </c>
      <c r="G81" s="134"/>
      <c r="H81" s="134">
        <f t="shared" ref="H81" si="2">SUM(H43:H80)</f>
        <v>22150403.290000003</v>
      </c>
      <c r="I81" s="134"/>
      <c r="J81" s="130"/>
      <c r="K81" s="181"/>
      <c r="L81" s="90"/>
      <c r="M81" s="83"/>
      <c r="N81" s="83"/>
      <c r="O81" s="83"/>
    </row>
    <row r="82" spans="1:15" ht="15.75" thickBot="1">
      <c r="A82" s="121"/>
      <c r="B82" s="134" t="s">
        <v>19</v>
      </c>
      <c r="C82" s="134"/>
      <c r="D82" s="134"/>
      <c r="E82" s="134">
        <v>157093.29999999999</v>
      </c>
      <c r="F82" s="157">
        <f>SUM(F20+F26+F36+F81)</f>
        <v>124811855.17</v>
      </c>
      <c r="G82" s="134">
        <v>498879.24</v>
      </c>
      <c r="H82" s="187">
        <f>SUM(H81+H26+H20)</f>
        <v>28028005.140000004</v>
      </c>
      <c r="I82" s="134"/>
      <c r="J82" s="130"/>
      <c r="K82" s="181"/>
      <c r="L82" s="90"/>
      <c r="M82" s="83"/>
      <c r="N82" s="83"/>
      <c r="O82" s="83"/>
    </row>
    <row r="83" spans="1:15" ht="15.75" thickBot="1">
      <c r="A83" s="121"/>
      <c r="B83" s="219" t="s">
        <v>65</v>
      </c>
      <c r="C83" s="220"/>
      <c r="D83" s="221"/>
      <c r="E83" s="134">
        <v>193680</v>
      </c>
      <c r="F83" s="134">
        <v>22150403.289999999</v>
      </c>
      <c r="G83" s="134"/>
      <c r="H83" s="134">
        <v>22150403.289999999</v>
      </c>
      <c r="I83" s="134"/>
      <c r="J83" s="130"/>
      <c r="K83" s="181"/>
      <c r="L83" s="90"/>
      <c r="M83" s="83"/>
      <c r="N83" s="83"/>
      <c r="O83" s="83"/>
    </row>
    <row r="84" spans="1:15">
      <c r="A84" s="83"/>
      <c r="B84" s="83"/>
      <c r="C84" s="83"/>
      <c r="D84" s="83"/>
      <c r="E84" s="84"/>
      <c r="F84" s="84"/>
      <c r="G84" s="83"/>
      <c r="H84" s="83"/>
      <c r="I84" s="83"/>
      <c r="J84" s="87"/>
      <c r="K84" s="83"/>
      <c r="L84" s="83"/>
      <c r="M84" s="83"/>
      <c r="N84" s="83"/>
      <c r="O84" s="83"/>
    </row>
    <row r="85" spans="1:15">
      <c r="A85" s="83"/>
      <c r="B85" s="83"/>
      <c r="C85" s="83"/>
      <c r="D85" s="83"/>
      <c r="E85" s="84"/>
      <c r="F85" s="84"/>
      <c r="G85" s="83"/>
      <c r="H85" s="83"/>
      <c r="I85" s="83"/>
      <c r="J85" s="87"/>
      <c r="K85" s="83"/>
      <c r="L85" s="83"/>
      <c r="M85" s="83"/>
      <c r="N85" s="83"/>
      <c r="O85" s="83"/>
    </row>
    <row r="86" spans="1:15">
      <c r="A86" s="83"/>
      <c r="B86" s="83"/>
      <c r="C86" s="83"/>
      <c r="D86" s="83"/>
      <c r="E86" s="84"/>
      <c r="F86" s="84"/>
      <c r="G86" s="83"/>
      <c r="H86" s="83"/>
      <c r="I86" s="83"/>
      <c r="J86" s="87"/>
      <c r="K86" s="83"/>
      <c r="L86" s="83"/>
      <c r="M86" s="83"/>
      <c r="N86" s="83"/>
      <c r="O86" s="83"/>
    </row>
    <row r="87" spans="1:15">
      <c r="A87" s="83"/>
      <c r="B87" s="83"/>
      <c r="C87" s="83"/>
      <c r="D87" s="83"/>
      <c r="E87" s="84"/>
      <c r="F87" s="84"/>
      <c r="G87" s="83"/>
      <c r="H87" s="83"/>
      <c r="I87" s="83"/>
      <c r="J87" s="87"/>
      <c r="K87" s="83"/>
      <c r="L87" s="83"/>
      <c r="M87" s="83"/>
      <c r="N87" s="83"/>
      <c r="O87" s="83"/>
    </row>
    <row r="88" spans="1:15">
      <c r="A88" s="83"/>
      <c r="B88" s="83"/>
      <c r="C88" s="83"/>
      <c r="D88" s="83"/>
      <c r="E88" s="84"/>
      <c r="F88" s="84"/>
      <c r="G88" s="83"/>
      <c r="H88" s="83"/>
      <c r="I88" s="83"/>
      <c r="J88" s="87"/>
      <c r="K88" s="83"/>
      <c r="L88" s="83"/>
      <c r="M88" s="83"/>
      <c r="N88" s="83"/>
      <c r="O88" s="83"/>
    </row>
    <row r="89" spans="1:15">
      <c r="A89" s="83"/>
      <c r="B89" s="83"/>
      <c r="C89" s="83"/>
      <c r="D89" s="83"/>
      <c r="E89" s="84"/>
      <c r="F89" s="84"/>
      <c r="G89" s="83"/>
      <c r="H89" s="83"/>
      <c r="I89" s="83"/>
      <c r="J89" s="87"/>
      <c r="K89" s="83"/>
      <c r="L89" s="83"/>
      <c r="M89" s="83"/>
      <c r="N89" s="83"/>
      <c r="O89" s="83"/>
    </row>
    <row r="116" spans="9:10">
      <c r="I116" s="60"/>
      <c r="J116" s="67"/>
    </row>
  </sheetData>
  <mergeCells count="16">
    <mergeCell ref="A41:L41"/>
    <mergeCell ref="A16:L16"/>
    <mergeCell ref="A21:L21"/>
    <mergeCell ref="A27:L27"/>
    <mergeCell ref="A37:L37"/>
    <mergeCell ref="K70:K71"/>
    <mergeCell ref="A70:A71"/>
    <mergeCell ref="B70:B71"/>
    <mergeCell ref="D70:D71"/>
    <mergeCell ref="E70:E71"/>
    <mergeCell ref="F70:F71"/>
    <mergeCell ref="B83:D83"/>
    <mergeCell ref="G70:G71"/>
    <mergeCell ref="H70:H71"/>
    <mergeCell ref="I70:I71"/>
    <mergeCell ref="J70:J71"/>
  </mergeCells>
  <phoneticPr fontId="0" type="noConversion"/>
  <printOptions horizontalCentered="1" verticalCentered="1"/>
  <pageMargins left="0.25" right="0.25" top="0.75" bottom="0.75" header="0.3" footer="0.3"/>
  <pageSetup paperSize="9" scale="9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L98"/>
  <sheetViews>
    <sheetView topLeftCell="A39" zoomScale="120" zoomScaleNormal="120" zoomScalePageLayoutView="110" workbookViewId="0">
      <selection sqref="A1:H48"/>
    </sheetView>
  </sheetViews>
  <sheetFormatPr defaultRowHeight="12.75"/>
  <cols>
    <col min="1" max="1" width="8.42578125" style="12" customWidth="1"/>
    <col min="2" max="2" width="23" style="14" customWidth="1"/>
    <col min="3" max="3" width="15" style="14" customWidth="1"/>
    <col min="4" max="4" width="14.85546875" style="72" customWidth="1"/>
    <col min="5" max="5" width="15.42578125" style="12" customWidth="1"/>
    <col min="6" max="6" width="21" style="12" customWidth="1"/>
    <col min="7" max="7" width="18.5703125" style="12" customWidth="1"/>
    <col min="8" max="8" width="18.85546875" style="12" customWidth="1"/>
    <col min="9" max="9" width="13.140625" style="12" customWidth="1"/>
    <col min="10" max="10" width="9.140625" style="12"/>
    <col min="11" max="11" width="11.140625" style="12" customWidth="1"/>
    <col min="12" max="12" width="15" style="12" customWidth="1"/>
    <col min="13" max="16384" width="9.140625" style="12"/>
  </cols>
  <sheetData>
    <row r="2" spans="1:9">
      <c r="D2" s="76"/>
      <c r="E2" s="13" t="s">
        <v>11</v>
      </c>
    </row>
    <row r="3" spans="1:9">
      <c r="D3" s="76"/>
      <c r="E3" s="13" t="s">
        <v>12</v>
      </c>
    </row>
    <row r="5" spans="1:9" ht="13.5" thickBot="1"/>
    <row r="6" spans="1:9" ht="105.75" thickBot="1">
      <c r="A6" s="77" t="s">
        <v>2</v>
      </c>
      <c r="B6" s="78" t="s">
        <v>13</v>
      </c>
      <c r="C6" s="78" t="s">
        <v>3</v>
      </c>
      <c r="D6" s="78" t="s">
        <v>17</v>
      </c>
      <c r="E6" s="78" t="s">
        <v>14</v>
      </c>
      <c r="F6" s="78" t="s">
        <v>15</v>
      </c>
      <c r="G6" s="78" t="s">
        <v>4</v>
      </c>
      <c r="H6" s="78" t="s">
        <v>16</v>
      </c>
    </row>
    <row r="7" spans="1:9" ht="15" customHeight="1">
      <c r="A7" s="135">
        <v>1</v>
      </c>
      <c r="B7" s="137">
        <v>2</v>
      </c>
      <c r="C7" s="136">
        <v>3</v>
      </c>
      <c r="D7" s="137">
        <v>4</v>
      </c>
      <c r="E7" s="136">
        <v>5</v>
      </c>
      <c r="F7" s="137">
        <v>6</v>
      </c>
      <c r="G7" s="136">
        <v>7</v>
      </c>
      <c r="H7" s="137">
        <v>8</v>
      </c>
    </row>
    <row r="8" spans="1:9" ht="25.5" customHeight="1">
      <c r="A8" s="232" t="s">
        <v>51</v>
      </c>
      <c r="B8" s="233"/>
      <c r="C8" s="233"/>
      <c r="D8" s="233"/>
      <c r="E8" s="233"/>
      <c r="F8" s="233"/>
      <c r="G8" s="233"/>
      <c r="H8" s="234"/>
    </row>
    <row r="9" spans="1:9" ht="35.25" customHeight="1" thickBot="1">
      <c r="A9" s="142">
        <v>1</v>
      </c>
      <c r="B9" s="146" t="s">
        <v>116</v>
      </c>
      <c r="C9" s="147">
        <v>470000</v>
      </c>
      <c r="D9" s="147">
        <v>470000</v>
      </c>
      <c r="E9" s="148" t="s">
        <v>117</v>
      </c>
      <c r="F9" s="146" t="s">
        <v>123</v>
      </c>
      <c r="G9" s="138" t="s">
        <v>243</v>
      </c>
      <c r="H9" s="138"/>
      <c r="I9" s="18"/>
    </row>
    <row r="10" spans="1:9" ht="33" customHeight="1" thickBot="1">
      <c r="A10" s="142">
        <v>2</v>
      </c>
      <c r="B10" s="146" t="s">
        <v>118</v>
      </c>
      <c r="C10" s="148">
        <v>723333</v>
      </c>
      <c r="D10" s="148">
        <v>723333</v>
      </c>
      <c r="E10" s="148" t="s">
        <v>119</v>
      </c>
      <c r="F10" s="146" t="s">
        <v>124</v>
      </c>
      <c r="G10" s="138" t="s">
        <v>122</v>
      </c>
      <c r="H10" s="138"/>
      <c r="I10" s="18"/>
    </row>
    <row r="11" spans="1:9" ht="33.75" customHeight="1" thickBot="1">
      <c r="A11" s="142">
        <v>3</v>
      </c>
      <c r="B11" s="146" t="s">
        <v>120</v>
      </c>
      <c r="C11" s="148">
        <v>626450</v>
      </c>
      <c r="D11" s="148">
        <v>626450</v>
      </c>
      <c r="E11" s="148" t="s">
        <v>121</v>
      </c>
      <c r="F11" s="146" t="s">
        <v>125</v>
      </c>
      <c r="G11" s="138" t="s">
        <v>122</v>
      </c>
      <c r="H11" s="138"/>
      <c r="I11" s="18"/>
    </row>
    <row r="12" spans="1:9" ht="33" customHeight="1" thickBot="1">
      <c r="A12" s="142">
        <v>4</v>
      </c>
      <c r="B12" s="146" t="s">
        <v>118</v>
      </c>
      <c r="C12" s="148">
        <v>2776400</v>
      </c>
      <c r="D12" s="148">
        <v>185093.32</v>
      </c>
      <c r="E12" s="188">
        <v>44827</v>
      </c>
      <c r="F12" s="146" t="s">
        <v>74</v>
      </c>
      <c r="G12" s="138" t="s">
        <v>122</v>
      </c>
      <c r="H12" s="138"/>
      <c r="I12" s="18"/>
    </row>
    <row r="13" spans="1:9" ht="45">
      <c r="A13" s="142">
        <v>5</v>
      </c>
      <c r="B13" s="138" t="s">
        <v>126</v>
      </c>
      <c r="C13" s="149">
        <v>125000</v>
      </c>
      <c r="D13" s="149">
        <v>85416.56</v>
      </c>
      <c r="E13" s="139" t="s">
        <v>197</v>
      </c>
      <c r="F13" s="138" t="s">
        <v>127</v>
      </c>
      <c r="G13" s="138" t="s">
        <v>122</v>
      </c>
      <c r="H13" s="138"/>
    </row>
    <row r="14" spans="1:9" ht="30">
      <c r="A14" s="142">
        <v>6</v>
      </c>
      <c r="B14" s="138" t="s">
        <v>188</v>
      </c>
      <c r="C14" s="149">
        <v>992000</v>
      </c>
      <c r="D14" s="149">
        <v>223200</v>
      </c>
      <c r="E14" s="139" t="s">
        <v>196</v>
      </c>
      <c r="F14" s="138" t="s">
        <v>198</v>
      </c>
      <c r="G14" s="138" t="s">
        <v>122</v>
      </c>
      <c r="H14" s="138"/>
    </row>
    <row r="15" spans="1:9" ht="16.5" customHeight="1">
      <c r="A15" s="143"/>
      <c r="B15" s="102" t="s">
        <v>18</v>
      </c>
      <c r="C15" s="150">
        <f>SUM(C9:C14)</f>
        <v>5713183</v>
      </c>
      <c r="D15" s="193">
        <f>SUM(D9:D14)</f>
        <v>2313492.88</v>
      </c>
      <c r="E15" s="139"/>
      <c r="F15" s="138"/>
      <c r="G15" s="138"/>
      <c r="H15" s="138"/>
    </row>
    <row r="16" spans="1:9" ht="23.25" customHeight="1">
      <c r="A16" s="232" t="s">
        <v>52</v>
      </c>
      <c r="B16" s="233"/>
      <c r="C16" s="233"/>
      <c r="D16" s="233"/>
      <c r="E16" s="233"/>
      <c r="F16" s="233"/>
      <c r="G16" s="233"/>
      <c r="H16" s="234"/>
    </row>
    <row r="17" spans="1:12" ht="30.75" thickBot="1">
      <c r="A17" s="140">
        <v>7</v>
      </c>
      <c r="B17" s="138" t="s">
        <v>135</v>
      </c>
      <c r="C17" s="151">
        <v>836509.74</v>
      </c>
      <c r="D17" s="159"/>
      <c r="E17" s="146" t="s">
        <v>136</v>
      </c>
      <c r="F17" s="148" t="s">
        <v>137</v>
      </c>
      <c r="G17" s="138" t="s">
        <v>87</v>
      </c>
      <c r="H17" s="151"/>
      <c r="I17" s="18"/>
    </row>
    <row r="18" spans="1:12" ht="30.75" thickBot="1">
      <c r="A18" s="141">
        <v>8</v>
      </c>
      <c r="B18" s="152" t="s">
        <v>135</v>
      </c>
      <c r="C18" s="153">
        <v>264600</v>
      </c>
      <c r="D18" s="160"/>
      <c r="E18" s="146" t="s">
        <v>138</v>
      </c>
      <c r="F18" s="148" t="s">
        <v>139</v>
      </c>
      <c r="G18" s="20" t="s">
        <v>87</v>
      </c>
      <c r="H18" s="151"/>
      <c r="I18" s="18"/>
    </row>
    <row r="19" spans="1:12" ht="30.75" thickBot="1">
      <c r="A19" s="131">
        <v>9</v>
      </c>
      <c r="B19" s="129" t="s">
        <v>180</v>
      </c>
      <c r="C19" s="158">
        <v>375000</v>
      </c>
      <c r="D19" s="158"/>
      <c r="E19" s="129" t="s">
        <v>181</v>
      </c>
      <c r="F19" s="129" t="s">
        <v>182</v>
      </c>
      <c r="G19" s="129" t="s">
        <v>87</v>
      </c>
      <c r="H19" s="138"/>
    </row>
    <row r="20" spans="1:12" ht="45.75" thickBot="1">
      <c r="A20" s="131">
        <v>10</v>
      </c>
      <c r="B20" s="129" t="s">
        <v>183</v>
      </c>
      <c r="C20" s="158">
        <v>497874</v>
      </c>
      <c r="D20" s="158">
        <v>233000</v>
      </c>
      <c r="E20" s="129" t="s">
        <v>184</v>
      </c>
      <c r="F20" s="129" t="s">
        <v>185</v>
      </c>
      <c r="G20" s="129" t="s">
        <v>87</v>
      </c>
      <c r="H20" s="145"/>
      <c r="L20" s="211"/>
    </row>
    <row r="21" spans="1:12" ht="40.5" customHeight="1" thickBot="1">
      <c r="A21" s="131">
        <v>11</v>
      </c>
      <c r="B21" s="129" t="s">
        <v>189</v>
      </c>
      <c r="C21" s="158">
        <v>260000</v>
      </c>
      <c r="D21" s="158">
        <v>260000</v>
      </c>
      <c r="E21" s="129" t="s">
        <v>205</v>
      </c>
      <c r="F21" s="129" t="s">
        <v>198</v>
      </c>
      <c r="G21" s="129" t="s">
        <v>122</v>
      </c>
      <c r="H21" s="145"/>
    </row>
    <row r="22" spans="1:12" ht="30.75" thickBot="1">
      <c r="A22" s="131">
        <v>12</v>
      </c>
      <c r="B22" s="129" t="s">
        <v>190</v>
      </c>
      <c r="C22" s="158">
        <v>350000</v>
      </c>
      <c r="D22" s="158"/>
      <c r="E22" s="129" t="s">
        <v>199</v>
      </c>
      <c r="F22" s="129" t="s">
        <v>202</v>
      </c>
      <c r="G22" s="129" t="s">
        <v>87</v>
      </c>
      <c r="H22" s="145"/>
    </row>
    <row r="23" spans="1:12" ht="45.75" thickBot="1">
      <c r="A23" s="131">
        <v>13</v>
      </c>
      <c r="B23" s="129" t="s">
        <v>191</v>
      </c>
      <c r="C23" s="158">
        <v>4435620</v>
      </c>
      <c r="D23" s="158"/>
      <c r="E23" s="132">
        <v>44354</v>
      </c>
      <c r="F23" s="129" t="s">
        <v>203</v>
      </c>
      <c r="G23" s="129" t="s">
        <v>87</v>
      </c>
      <c r="H23" s="145"/>
    </row>
    <row r="24" spans="1:12" ht="45.75" thickBot="1">
      <c r="A24" s="131">
        <v>14</v>
      </c>
      <c r="B24" s="129" t="s">
        <v>192</v>
      </c>
      <c r="C24" s="158">
        <v>2763750</v>
      </c>
      <c r="D24" s="158"/>
      <c r="E24" s="129" t="s">
        <v>200</v>
      </c>
      <c r="F24" s="129" t="s">
        <v>203</v>
      </c>
      <c r="G24" s="129" t="s">
        <v>87</v>
      </c>
      <c r="H24" s="145"/>
    </row>
    <row r="25" spans="1:12" ht="45.75" thickBot="1">
      <c r="A25" s="131">
        <v>15</v>
      </c>
      <c r="B25" s="129" t="s">
        <v>193</v>
      </c>
      <c r="C25" s="158">
        <v>13237500</v>
      </c>
      <c r="D25" s="158"/>
      <c r="E25" s="129" t="s">
        <v>200</v>
      </c>
      <c r="F25" s="129" t="s">
        <v>203</v>
      </c>
      <c r="G25" s="129" t="s">
        <v>87</v>
      </c>
      <c r="H25" s="145"/>
    </row>
    <row r="26" spans="1:12" ht="45.75" customHeight="1" thickBot="1">
      <c r="A26" s="131">
        <v>16</v>
      </c>
      <c r="B26" s="129" t="s">
        <v>194</v>
      </c>
      <c r="C26" s="158">
        <v>4005000</v>
      </c>
      <c r="D26" s="158"/>
      <c r="E26" s="129" t="s">
        <v>200</v>
      </c>
      <c r="F26" s="129" t="s">
        <v>203</v>
      </c>
      <c r="G26" s="129" t="s">
        <v>87</v>
      </c>
      <c r="H26" s="145"/>
    </row>
    <row r="27" spans="1:12" ht="60.75" thickBot="1">
      <c r="A27" s="131">
        <v>17</v>
      </c>
      <c r="B27" s="129" t="s">
        <v>195</v>
      </c>
      <c r="C27" s="158">
        <v>1181496.31</v>
      </c>
      <c r="D27" s="158"/>
      <c r="E27" s="129" t="s">
        <v>201</v>
      </c>
      <c r="F27" s="129" t="s">
        <v>204</v>
      </c>
      <c r="G27" s="129" t="s">
        <v>87</v>
      </c>
      <c r="H27" s="145"/>
    </row>
    <row r="28" spans="1:12" ht="30.75" thickBot="1">
      <c r="A28" s="131">
        <v>18</v>
      </c>
      <c r="B28" s="129" t="s">
        <v>234</v>
      </c>
      <c r="C28" s="158">
        <v>846400</v>
      </c>
      <c r="D28" s="158">
        <v>155173.37</v>
      </c>
      <c r="E28" s="132">
        <v>44589</v>
      </c>
      <c r="F28" s="129" t="s">
        <v>271</v>
      </c>
      <c r="G28" s="129" t="s">
        <v>122</v>
      </c>
      <c r="H28" s="145"/>
    </row>
    <row r="29" spans="1:12" ht="30.75" thickBot="1">
      <c r="A29" s="131">
        <v>19</v>
      </c>
      <c r="B29" s="129" t="s">
        <v>235</v>
      </c>
      <c r="C29" s="158">
        <v>813495.41</v>
      </c>
      <c r="D29" s="158">
        <v>135582.6</v>
      </c>
      <c r="E29" s="132">
        <v>44607</v>
      </c>
      <c r="F29" s="129" t="s">
        <v>272</v>
      </c>
      <c r="G29" s="129" t="s">
        <v>122</v>
      </c>
      <c r="H29" s="145"/>
    </row>
    <row r="30" spans="1:12" ht="30.75" thickBot="1">
      <c r="A30" s="131">
        <v>20</v>
      </c>
      <c r="B30" s="129" t="s">
        <v>237</v>
      </c>
      <c r="C30" s="158">
        <v>225120</v>
      </c>
      <c r="D30" s="158"/>
      <c r="E30" s="132">
        <v>44412</v>
      </c>
      <c r="F30" s="129" t="s">
        <v>273</v>
      </c>
      <c r="G30" s="129" t="s">
        <v>87</v>
      </c>
      <c r="H30" s="145"/>
    </row>
    <row r="31" spans="1:12" ht="60.75" thickBot="1">
      <c r="A31" s="131">
        <v>21</v>
      </c>
      <c r="B31" s="129" t="s">
        <v>238</v>
      </c>
      <c r="C31" s="158">
        <v>307774.8</v>
      </c>
      <c r="D31" s="158"/>
      <c r="E31" s="132">
        <v>44897</v>
      </c>
      <c r="F31" s="132" t="s">
        <v>270</v>
      </c>
      <c r="G31" s="129" t="s">
        <v>87</v>
      </c>
      <c r="H31" s="145"/>
    </row>
    <row r="32" spans="1:12" ht="44.25" customHeight="1" thickBot="1">
      <c r="A32" s="131"/>
      <c r="B32" s="154" t="s">
        <v>18</v>
      </c>
      <c r="C32" s="162">
        <f>SUM(C17:C31)</f>
        <v>30400140.260000002</v>
      </c>
      <c r="D32" s="162">
        <f>SUM(D17:D31)</f>
        <v>783755.97</v>
      </c>
      <c r="E32" s="129"/>
      <c r="F32" s="129"/>
      <c r="G32" s="129"/>
      <c r="H32" s="138"/>
      <c r="I32" s="18"/>
    </row>
    <row r="33" spans="1:9" ht="27" customHeight="1">
      <c r="A33" s="228" t="s">
        <v>239</v>
      </c>
      <c r="B33" s="238"/>
      <c r="C33" s="238"/>
      <c r="D33" s="238"/>
      <c r="E33" s="238"/>
      <c r="F33" s="238"/>
      <c r="G33" s="239"/>
      <c r="H33" s="189"/>
      <c r="I33" s="18"/>
    </row>
    <row r="34" spans="1:9" ht="44.25" customHeight="1">
      <c r="A34" s="164">
        <v>22</v>
      </c>
      <c r="B34" s="164" t="s">
        <v>236</v>
      </c>
      <c r="C34" s="192">
        <v>161074.44</v>
      </c>
      <c r="D34" s="192"/>
      <c r="E34" s="166">
        <v>44910</v>
      </c>
      <c r="F34" s="164" t="s">
        <v>274</v>
      </c>
      <c r="G34" s="164" t="s">
        <v>240</v>
      </c>
      <c r="H34" s="138"/>
      <c r="I34" s="18"/>
    </row>
    <row r="35" spans="1:9" ht="28.5" customHeight="1">
      <c r="A35" s="164">
        <v>23</v>
      </c>
      <c r="B35" s="164" t="s">
        <v>241</v>
      </c>
      <c r="C35" s="192">
        <v>125000</v>
      </c>
      <c r="D35" s="192">
        <v>125000</v>
      </c>
      <c r="E35" s="166">
        <v>42461</v>
      </c>
      <c r="F35" s="164" t="s">
        <v>280</v>
      </c>
      <c r="G35" s="164" t="s">
        <v>122</v>
      </c>
      <c r="H35" s="138"/>
      <c r="I35" s="18"/>
    </row>
    <row r="36" spans="1:9" ht="34.5" customHeight="1">
      <c r="A36" s="164">
        <v>24</v>
      </c>
      <c r="B36" s="164" t="s">
        <v>242</v>
      </c>
      <c r="C36" s="192">
        <v>131530</v>
      </c>
      <c r="D36" s="192">
        <v>131530</v>
      </c>
      <c r="E36" s="166">
        <v>43346</v>
      </c>
      <c r="F36" s="164" t="s">
        <v>281</v>
      </c>
      <c r="G36" s="164" t="s">
        <v>122</v>
      </c>
      <c r="H36" s="138"/>
      <c r="I36" s="18"/>
    </row>
    <row r="37" spans="1:9" ht="34.5" customHeight="1">
      <c r="A37" s="164">
        <v>25</v>
      </c>
      <c r="B37" s="164" t="s">
        <v>237</v>
      </c>
      <c r="C37" s="192">
        <v>119320</v>
      </c>
      <c r="D37" s="192"/>
      <c r="E37" s="166">
        <v>44135</v>
      </c>
      <c r="F37" s="164" t="s">
        <v>275</v>
      </c>
      <c r="G37" s="164" t="s">
        <v>87</v>
      </c>
      <c r="H37" s="138"/>
      <c r="I37" s="18"/>
    </row>
    <row r="38" spans="1:9" ht="34.5" customHeight="1">
      <c r="A38" s="164">
        <v>26</v>
      </c>
      <c r="B38" s="164" t="s">
        <v>135</v>
      </c>
      <c r="C38" s="192">
        <v>199300</v>
      </c>
      <c r="D38" s="191"/>
      <c r="E38" s="166">
        <v>41054</v>
      </c>
      <c r="F38" s="164" t="s">
        <v>279</v>
      </c>
      <c r="G38" s="164" t="s">
        <v>87</v>
      </c>
      <c r="H38" s="138"/>
      <c r="I38" s="18"/>
    </row>
    <row r="39" spans="1:9" ht="34.5" customHeight="1">
      <c r="A39" s="164">
        <v>27</v>
      </c>
      <c r="B39" s="164" t="s">
        <v>135</v>
      </c>
      <c r="C39" s="192">
        <v>195509.05</v>
      </c>
      <c r="D39" s="191"/>
      <c r="E39" s="166">
        <v>41305</v>
      </c>
      <c r="F39" s="164" t="s">
        <v>276</v>
      </c>
      <c r="G39" s="164" t="s">
        <v>87</v>
      </c>
      <c r="H39" s="138"/>
      <c r="I39" s="18"/>
    </row>
    <row r="40" spans="1:9" ht="34.5" customHeight="1">
      <c r="A40" s="164">
        <v>28</v>
      </c>
      <c r="B40" s="164" t="s">
        <v>244</v>
      </c>
      <c r="C40" s="192">
        <v>124158</v>
      </c>
      <c r="D40" s="191"/>
      <c r="E40" s="166">
        <v>43098</v>
      </c>
      <c r="F40" s="164" t="s">
        <v>277</v>
      </c>
      <c r="G40" s="164" t="s">
        <v>87</v>
      </c>
      <c r="H40" s="138"/>
      <c r="I40" s="18"/>
    </row>
    <row r="41" spans="1:9" ht="34.5" customHeight="1">
      <c r="A41" s="164">
        <v>29</v>
      </c>
      <c r="B41" s="164" t="s">
        <v>245</v>
      </c>
      <c r="C41" s="192">
        <v>144750</v>
      </c>
      <c r="D41" s="191"/>
      <c r="E41" s="166">
        <v>43711</v>
      </c>
      <c r="F41" s="164" t="s">
        <v>278</v>
      </c>
      <c r="G41" s="164" t="s">
        <v>87</v>
      </c>
      <c r="H41" s="138"/>
      <c r="I41" s="18"/>
    </row>
    <row r="42" spans="1:9" ht="44.25" customHeight="1">
      <c r="A42" s="164"/>
      <c r="B42" s="164" t="s">
        <v>18</v>
      </c>
      <c r="C42" s="191">
        <f>SUM(C34:C41)</f>
        <v>1200641.49</v>
      </c>
      <c r="D42" s="191">
        <f>SUM(D34:D41)</f>
        <v>256530</v>
      </c>
      <c r="E42" s="191"/>
      <c r="F42" s="191"/>
      <c r="G42" s="164"/>
      <c r="H42" s="138"/>
      <c r="I42" s="18"/>
    </row>
    <row r="43" spans="1:9" ht="21" customHeight="1" thickBot="1">
      <c r="A43" s="235" t="s">
        <v>186</v>
      </c>
      <c r="B43" s="236"/>
      <c r="C43" s="236"/>
      <c r="D43" s="236"/>
      <c r="E43" s="236"/>
      <c r="F43" s="236"/>
      <c r="G43" s="237"/>
      <c r="H43" s="190"/>
      <c r="I43" s="18"/>
    </row>
    <row r="44" spans="1:9" ht="45.75" thickBot="1">
      <c r="A44" s="140"/>
      <c r="B44" s="131" t="s">
        <v>128</v>
      </c>
      <c r="C44" s="129">
        <v>2505512.5699999998</v>
      </c>
      <c r="D44" s="129">
        <v>2505512.5699999998</v>
      </c>
      <c r="E44" s="144"/>
      <c r="F44" s="145"/>
      <c r="G44" s="145"/>
      <c r="H44" s="138"/>
      <c r="I44" s="18"/>
    </row>
    <row r="45" spans="1:9" ht="21" customHeight="1" thickBot="1">
      <c r="A45" s="140"/>
      <c r="B45" s="121" t="s">
        <v>187</v>
      </c>
      <c r="C45" s="130">
        <v>1473428.53</v>
      </c>
      <c r="D45" s="130">
        <v>1473428.53</v>
      </c>
      <c r="E45" s="144"/>
      <c r="F45" s="145"/>
      <c r="G45" s="138"/>
      <c r="H45" s="145"/>
    </row>
    <row r="46" spans="1:9" ht="20.25" customHeight="1" thickBot="1">
      <c r="A46" s="140"/>
      <c r="B46" s="121" t="s">
        <v>87</v>
      </c>
      <c r="C46" s="130">
        <v>2121105.4700000002</v>
      </c>
      <c r="D46" s="130">
        <v>1722112.78</v>
      </c>
      <c r="E46" s="144"/>
      <c r="F46" s="145"/>
      <c r="G46" s="138"/>
      <c r="H46" s="145"/>
    </row>
    <row r="47" spans="1:9" ht="15" thickBot="1">
      <c r="A47" s="17"/>
      <c r="B47" s="134" t="s">
        <v>18</v>
      </c>
      <c r="C47" s="134">
        <f>SUM(C44:C46)</f>
        <v>6100046.5700000003</v>
      </c>
      <c r="D47" s="134">
        <f>SUM(D44:D46)</f>
        <v>5701053.8799999999</v>
      </c>
      <c r="E47" s="17"/>
      <c r="F47" s="17"/>
      <c r="G47" s="17"/>
      <c r="H47" s="17"/>
    </row>
    <row r="48" spans="1:9" ht="15.75" thickBot="1">
      <c r="A48" s="131"/>
      <c r="B48" s="154" t="s">
        <v>19</v>
      </c>
      <c r="C48" s="161">
        <f>SUM(C15+C32+C42+C47)</f>
        <v>43414011.320000008</v>
      </c>
      <c r="D48" s="161">
        <f>SUM(D15+D32+D42+D47)</f>
        <v>9054832.7300000004</v>
      </c>
      <c r="E48" s="129"/>
      <c r="F48" s="129"/>
      <c r="G48" s="129"/>
      <c r="H48" s="129"/>
    </row>
    <row r="49" spans="2:7">
      <c r="C49" s="81"/>
      <c r="D49" s="82"/>
      <c r="E49" s="18"/>
      <c r="F49" s="18"/>
    </row>
    <row r="50" spans="2:7">
      <c r="C50" s="57"/>
      <c r="D50" s="16"/>
      <c r="E50" s="16"/>
      <c r="F50" s="56"/>
    </row>
    <row r="51" spans="2:7">
      <c r="C51" s="57"/>
      <c r="D51" s="74"/>
      <c r="E51" s="58"/>
      <c r="F51" s="56"/>
    </row>
    <row r="52" spans="2:7">
      <c r="C52" s="19"/>
      <c r="D52" s="73"/>
      <c r="E52" s="18"/>
    </row>
    <row r="53" spans="2:7">
      <c r="C53" s="19"/>
      <c r="D53" s="73"/>
      <c r="E53" s="18"/>
    </row>
    <row r="54" spans="2:7">
      <c r="C54" s="19"/>
      <c r="D54" s="73"/>
      <c r="E54" s="18"/>
    </row>
    <row r="55" spans="2:7">
      <c r="B55" s="70"/>
      <c r="C55" s="71"/>
      <c r="D55" s="75"/>
      <c r="E55" s="61"/>
      <c r="F55" s="61"/>
    </row>
    <row r="56" spans="2:7">
      <c r="C56" s="19"/>
      <c r="D56" s="73"/>
    </row>
    <row r="57" spans="2:7">
      <c r="C57" s="19"/>
      <c r="D57" s="73"/>
      <c r="E57" s="18"/>
      <c r="F57" s="18"/>
      <c r="G57" s="18"/>
    </row>
    <row r="58" spans="2:7">
      <c r="C58" s="19"/>
      <c r="D58" s="73"/>
    </row>
    <row r="59" spans="2:7">
      <c r="C59" s="19"/>
      <c r="D59" s="73"/>
    </row>
    <row r="60" spans="2:7">
      <c r="C60" s="19"/>
      <c r="D60" s="73"/>
    </row>
    <row r="61" spans="2:7">
      <c r="C61" s="19"/>
      <c r="D61" s="73"/>
    </row>
    <row r="62" spans="2:7">
      <c r="C62" s="19"/>
      <c r="D62" s="73"/>
    </row>
    <row r="63" spans="2:7">
      <c r="C63" s="19"/>
      <c r="D63" s="73"/>
    </row>
    <row r="64" spans="2:7">
      <c r="C64" s="19"/>
      <c r="D64" s="73"/>
    </row>
    <row r="65" spans="3:4">
      <c r="C65" s="19"/>
      <c r="D65" s="73"/>
    </row>
    <row r="66" spans="3:4">
      <c r="C66" s="19"/>
      <c r="D66" s="73"/>
    </row>
    <row r="67" spans="3:4">
      <c r="C67" s="19"/>
      <c r="D67" s="73"/>
    </row>
    <row r="68" spans="3:4">
      <c r="C68" s="19"/>
      <c r="D68" s="73"/>
    </row>
    <row r="69" spans="3:4">
      <c r="C69" s="19"/>
      <c r="D69" s="73"/>
    </row>
    <row r="70" spans="3:4">
      <c r="C70" s="19"/>
      <c r="D70" s="73"/>
    </row>
    <row r="71" spans="3:4">
      <c r="C71" s="19"/>
      <c r="D71" s="73"/>
    </row>
    <row r="72" spans="3:4">
      <c r="C72" s="19"/>
      <c r="D72" s="73"/>
    </row>
    <row r="73" spans="3:4">
      <c r="C73" s="19"/>
      <c r="D73" s="73"/>
    </row>
    <row r="74" spans="3:4">
      <c r="C74" s="19"/>
      <c r="D74" s="73"/>
    </row>
    <row r="75" spans="3:4">
      <c r="C75" s="19"/>
      <c r="D75" s="73"/>
    </row>
    <row r="76" spans="3:4">
      <c r="C76" s="19"/>
      <c r="D76" s="73"/>
    </row>
    <row r="77" spans="3:4">
      <c r="C77" s="19"/>
      <c r="D77" s="73"/>
    </row>
    <row r="78" spans="3:4">
      <c r="C78" s="19"/>
      <c r="D78" s="73"/>
    </row>
    <row r="79" spans="3:4">
      <c r="C79" s="19"/>
      <c r="D79" s="73"/>
    </row>
    <row r="80" spans="3:4">
      <c r="C80" s="19"/>
      <c r="D80" s="73"/>
    </row>
    <row r="81" spans="3:4">
      <c r="C81" s="19"/>
      <c r="D81" s="73"/>
    </row>
    <row r="82" spans="3:4">
      <c r="C82" s="19"/>
      <c r="D82" s="73"/>
    </row>
    <row r="83" spans="3:4">
      <c r="C83" s="19"/>
      <c r="D83" s="73"/>
    </row>
    <row r="84" spans="3:4">
      <c r="C84" s="19"/>
      <c r="D84" s="73"/>
    </row>
    <row r="85" spans="3:4">
      <c r="C85" s="19"/>
      <c r="D85" s="73"/>
    </row>
    <row r="86" spans="3:4">
      <c r="C86" s="19"/>
      <c r="D86" s="73"/>
    </row>
    <row r="87" spans="3:4">
      <c r="C87" s="19"/>
      <c r="D87" s="73"/>
    </row>
    <row r="88" spans="3:4">
      <c r="C88" s="19"/>
      <c r="D88" s="73"/>
    </row>
    <row r="89" spans="3:4">
      <c r="C89" s="19"/>
      <c r="D89" s="73"/>
    </row>
    <row r="90" spans="3:4">
      <c r="C90" s="19"/>
      <c r="D90" s="73"/>
    </row>
    <row r="91" spans="3:4">
      <c r="C91" s="19"/>
      <c r="D91" s="73"/>
    </row>
    <row r="92" spans="3:4">
      <c r="C92" s="19"/>
      <c r="D92" s="73"/>
    </row>
    <row r="93" spans="3:4">
      <c r="C93" s="19"/>
      <c r="D93" s="73"/>
    </row>
    <row r="94" spans="3:4">
      <c r="C94" s="19"/>
      <c r="D94" s="73"/>
    </row>
    <row r="95" spans="3:4">
      <c r="C95" s="19"/>
      <c r="D95" s="73"/>
    </row>
    <row r="98" spans="3:3">
      <c r="C98" s="19"/>
    </row>
  </sheetData>
  <autoFilter ref="A6:H46"/>
  <mergeCells count="4">
    <mergeCell ref="A8:H8"/>
    <mergeCell ref="A16:H16"/>
    <mergeCell ref="A43:G43"/>
    <mergeCell ref="A33:G33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E14"/>
  <sheetViews>
    <sheetView zoomScale="120" zoomScaleNormal="120" workbookViewId="0">
      <selection sqref="A1:E12"/>
    </sheetView>
  </sheetViews>
  <sheetFormatPr defaultRowHeight="1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>
      <c r="C2" s="2" t="s">
        <v>62</v>
      </c>
    </row>
    <row r="3" spans="1:5" ht="15.75">
      <c r="C3" s="2" t="s">
        <v>24</v>
      </c>
    </row>
    <row r="5" spans="1:5" ht="15.75" thickBot="1"/>
    <row r="6" spans="1:5" ht="79.5" thickBot="1">
      <c r="A6" s="22" t="s">
        <v>2</v>
      </c>
      <c r="B6" s="23" t="s">
        <v>20</v>
      </c>
      <c r="C6" s="23" t="s">
        <v>21</v>
      </c>
      <c r="D6" s="23" t="s">
        <v>22</v>
      </c>
      <c r="E6" s="23" t="s">
        <v>23</v>
      </c>
    </row>
    <row r="7" spans="1:5" ht="16.5" thickBot="1">
      <c r="A7" s="24">
        <v>1</v>
      </c>
      <c r="B7" s="25">
        <v>2</v>
      </c>
      <c r="C7" s="24">
        <v>3</v>
      </c>
      <c r="D7" s="25">
        <v>4</v>
      </c>
      <c r="E7" s="24">
        <v>5</v>
      </c>
    </row>
    <row r="8" spans="1:5">
      <c r="A8" s="6"/>
      <c r="B8" s="11" t="s">
        <v>43</v>
      </c>
      <c r="C8" s="11" t="s">
        <v>43</v>
      </c>
      <c r="D8" s="11" t="s">
        <v>43</v>
      </c>
      <c r="E8" s="11" t="s">
        <v>43</v>
      </c>
    </row>
    <row r="9" spans="1:5">
      <c r="A9" s="4"/>
      <c r="B9" s="11" t="s">
        <v>43</v>
      </c>
      <c r="C9" s="11" t="s">
        <v>43</v>
      </c>
      <c r="D9" s="11" t="s">
        <v>43</v>
      </c>
      <c r="E9" s="11" t="s">
        <v>43</v>
      </c>
    </row>
    <row r="10" spans="1:5" ht="15.75">
      <c r="A10" s="4"/>
      <c r="B10" s="26" t="s">
        <v>18</v>
      </c>
      <c r="C10" s="11" t="s">
        <v>43</v>
      </c>
      <c r="D10" s="11" t="s">
        <v>43</v>
      </c>
      <c r="E10" s="11" t="s">
        <v>43</v>
      </c>
    </row>
    <row r="14" spans="1:5">
      <c r="B14" s="63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10"/>
  <sheetViews>
    <sheetView zoomScale="130" zoomScaleNormal="130" workbookViewId="0">
      <selection sqref="A1:D13"/>
    </sheetView>
  </sheetViews>
  <sheetFormatPr defaultRowHeight="15"/>
  <cols>
    <col min="2" max="2" width="36.140625" customWidth="1"/>
    <col min="3" max="3" width="36.42578125" customWidth="1"/>
    <col min="4" max="4" width="45.28515625" customWidth="1"/>
  </cols>
  <sheetData>
    <row r="2" spans="1:4" ht="15.75">
      <c r="C2" s="2" t="s">
        <v>63</v>
      </c>
    </row>
    <row r="3" spans="1:4" ht="15.75">
      <c r="C3" s="2" t="s">
        <v>28</v>
      </c>
    </row>
    <row r="4" spans="1:4" ht="15.75">
      <c r="C4" s="2" t="s">
        <v>24</v>
      </c>
    </row>
    <row r="5" spans="1:4" ht="16.5" thickBot="1">
      <c r="C5" s="2"/>
    </row>
    <row r="6" spans="1:4" ht="48" thickBot="1">
      <c r="A6" s="27" t="s">
        <v>2</v>
      </c>
      <c r="B6" s="28" t="s">
        <v>25</v>
      </c>
      <c r="C6" s="28" t="s">
        <v>26</v>
      </c>
      <c r="D6" s="28" t="s">
        <v>27</v>
      </c>
    </row>
    <row r="7" spans="1:4" ht="16.5" thickBot="1">
      <c r="A7" s="29">
        <v>1</v>
      </c>
      <c r="B7" s="30">
        <v>2</v>
      </c>
      <c r="C7" s="27">
        <v>3</v>
      </c>
      <c r="D7" s="27">
        <v>4</v>
      </c>
    </row>
    <row r="8" spans="1:4">
      <c r="A8" s="3"/>
      <c r="B8" s="11" t="s">
        <v>43</v>
      </c>
      <c r="C8" s="11" t="s">
        <v>43</v>
      </c>
      <c r="D8" s="11" t="s">
        <v>43</v>
      </c>
    </row>
    <row r="9" spans="1:4">
      <c r="A9" s="1"/>
      <c r="B9" s="11" t="s">
        <v>43</v>
      </c>
      <c r="C9" s="11" t="s">
        <v>43</v>
      </c>
      <c r="D9" s="11" t="s">
        <v>43</v>
      </c>
    </row>
    <row r="10" spans="1:4">
      <c r="A10" s="4"/>
      <c r="B10" s="5" t="s">
        <v>18</v>
      </c>
      <c r="C10" s="11" t="s">
        <v>43</v>
      </c>
      <c r="D10" s="11" t="s">
        <v>43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showWhiteSpace="0" view="pageLayout" topLeftCell="A13" zoomScale="120" zoomScaleNormal="120" zoomScalePageLayoutView="120" workbookViewId="0">
      <selection sqref="A1:J24"/>
    </sheetView>
  </sheetViews>
  <sheetFormatPr defaultRowHeight="1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4.7109375" style="7" customWidth="1"/>
    <col min="8" max="8" width="12.5703125" style="7" customWidth="1"/>
    <col min="9" max="9" width="13.5703125" style="7" customWidth="1"/>
    <col min="10" max="10" width="9.85546875" style="7" customWidth="1"/>
    <col min="11" max="16384" width="9.140625" style="7"/>
  </cols>
  <sheetData>
    <row r="1" spans="1:10" ht="15.75">
      <c r="E1" s="8" t="s">
        <v>34</v>
      </c>
    </row>
    <row r="2" spans="1:10" ht="15.75">
      <c r="A2" s="48"/>
      <c r="B2" s="48"/>
      <c r="C2" s="48"/>
      <c r="D2" s="48"/>
      <c r="E2" s="8" t="s">
        <v>35</v>
      </c>
      <c r="F2" s="48"/>
      <c r="G2" s="48"/>
      <c r="H2" s="48"/>
      <c r="I2" s="48"/>
      <c r="J2" s="48"/>
    </row>
    <row r="3" spans="1:10" ht="15.75">
      <c r="A3" s="48"/>
      <c r="B3" s="48"/>
      <c r="C3" s="48"/>
      <c r="D3" s="48"/>
      <c r="E3" s="8" t="s">
        <v>36</v>
      </c>
      <c r="F3" s="48"/>
      <c r="G3" s="48"/>
      <c r="H3" s="48"/>
      <c r="I3" s="48"/>
      <c r="J3" s="48"/>
    </row>
    <row r="4" spans="1:10" ht="15.75">
      <c r="A4" s="48"/>
      <c r="B4" s="48"/>
      <c r="C4" s="48"/>
      <c r="D4" s="48"/>
      <c r="E4" s="8" t="s">
        <v>37</v>
      </c>
      <c r="F4" s="48"/>
      <c r="G4" s="48"/>
      <c r="H4" s="48"/>
      <c r="I4" s="48"/>
      <c r="J4" s="48"/>
    </row>
    <row r="5" spans="1:10" ht="16.5" thickBot="1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ht="150.75" thickBot="1">
      <c r="A6" s="77" t="s">
        <v>2</v>
      </c>
      <c r="B6" s="78" t="s">
        <v>30</v>
      </c>
      <c r="C6" s="78" t="s">
        <v>29</v>
      </c>
      <c r="D6" s="78" t="s">
        <v>31</v>
      </c>
      <c r="E6" s="78" t="s">
        <v>69</v>
      </c>
      <c r="F6" s="78" t="s">
        <v>45</v>
      </c>
      <c r="G6" s="78" t="s">
        <v>70</v>
      </c>
      <c r="H6" s="78" t="s">
        <v>32</v>
      </c>
      <c r="I6" s="78" t="s">
        <v>33</v>
      </c>
      <c r="J6" s="78" t="s">
        <v>0</v>
      </c>
    </row>
    <row r="7" spans="1:10" ht="16.5" thickBot="1">
      <c r="A7" s="31">
        <v>1</v>
      </c>
      <c r="B7" s="32">
        <v>2</v>
      </c>
      <c r="C7" s="31">
        <v>3</v>
      </c>
      <c r="D7" s="32">
        <v>4</v>
      </c>
      <c r="E7" s="31">
        <v>5</v>
      </c>
      <c r="F7" s="32">
        <v>6</v>
      </c>
      <c r="G7" s="31">
        <v>7</v>
      </c>
      <c r="H7" s="32">
        <v>8</v>
      </c>
      <c r="I7" s="31">
        <v>9</v>
      </c>
      <c r="J7" s="32">
        <v>10</v>
      </c>
    </row>
    <row r="8" spans="1:10" ht="15.75">
      <c r="A8" s="240" t="s">
        <v>38</v>
      </c>
      <c r="B8" s="241"/>
      <c r="C8" s="241"/>
      <c r="D8" s="241"/>
      <c r="E8" s="241"/>
      <c r="F8" s="241"/>
      <c r="G8" s="241"/>
      <c r="H8" s="241"/>
      <c r="I8" s="241"/>
      <c r="J8" s="242"/>
    </row>
    <row r="9" spans="1:10" ht="15.75">
      <c r="A9" s="17"/>
      <c r="B9" s="34"/>
      <c r="C9" s="33"/>
      <c r="D9" s="49"/>
      <c r="E9" s="33"/>
      <c r="F9" s="33"/>
      <c r="G9" s="33"/>
      <c r="H9" s="34"/>
      <c r="I9" s="34"/>
      <c r="J9" s="34"/>
    </row>
    <row r="10" spans="1:10" ht="15.75">
      <c r="A10" s="17"/>
      <c r="B10" s="34"/>
      <c r="C10" s="33"/>
      <c r="D10" s="49"/>
      <c r="E10" s="33"/>
      <c r="F10" s="33"/>
      <c r="G10" s="33"/>
      <c r="H10" s="33"/>
      <c r="I10" s="33"/>
      <c r="J10" s="33"/>
    </row>
    <row r="11" spans="1:10" ht="15.75">
      <c r="A11" s="35"/>
      <c r="B11" s="36" t="s">
        <v>18</v>
      </c>
      <c r="C11" s="35"/>
      <c r="D11" s="35"/>
      <c r="E11" s="33"/>
      <c r="F11" s="33"/>
      <c r="G11" s="33"/>
      <c r="H11" s="69"/>
      <c r="I11" s="69"/>
      <c r="J11" s="69"/>
    </row>
    <row r="12" spans="1:10" ht="15.75">
      <c r="A12" s="37"/>
      <c r="B12" s="38"/>
      <c r="C12" s="37"/>
      <c r="D12" s="37"/>
      <c r="E12" s="39"/>
      <c r="F12" s="39"/>
      <c r="G12" s="39"/>
      <c r="H12" s="40"/>
      <c r="I12" s="40"/>
      <c r="J12" s="40"/>
    </row>
    <row r="13" spans="1:10" ht="15.75">
      <c r="A13" s="243" t="s">
        <v>39</v>
      </c>
      <c r="B13" s="243"/>
      <c r="C13" s="243"/>
      <c r="D13" s="243"/>
      <c r="E13" s="243"/>
      <c r="F13" s="243"/>
      <c r="G13" s="243"/>
      <c r="H13" s="243"/>
      <c r="I13" s="243"/>
      <c r="J13" s="243"/>
    </row>
    <row r="14" spans="1:10" ht="15.75">
      <c r="A14" s="64"/>
      <c r="B14" s="64"/>
      <c r="C14" s="64"/>
      <c r="D14" s="64"/>
      <c r="E14" s="64"/>
      <c r="F14" s="64"/>
      <c r="G14" s="64"/>
      <c r="H14" s="64"/>
      <c r="I14" s="64"/>
      <c r="J14" s="64"/>
    </row>
    <row r="15" spans="1:10" ht="76.5">
      <c r="A15" s="17"/>
      <c r="B15" s="34" t="s">
        <v>129</v>
      </c>
      <c r="C15" s="15" t="s">
        <v>130</v>
      </c>
      <c r="D15" s="49" t="s">
        <v>132</v>
      </c>
      <c r="E15" s="33"/>
      <c r="F15" s="33"/>
      <c r="G15" s="35"/>
      <c r="H15" s="68">
        <v>3136587.01</v>
      </c>
      <c r="I15" s="68">
        <v>161074.44</v>
      </c>
      <c r="J15" s="68">
        <v>4</v>
      </c>
    </row>
    <row r="16" spans="1:10" ht="79.5" customHeight="1">
      <c r="A16" s="17"/>
      <c r="B16" s="34" t="s">
        <v>122</v>
      </c>
      <c r="C16" s="15" t="s">
        <v>130</v>
      </c>
      <c r="D16" s="49" t="s">
        <v>134</v>
      </c>
      <c r="E16" s="33"/>
      <c r="F16" s="33"/>
      <c r="G16" s="35"/>
      <c r="H16" s="68">
        <v>8893036.9399999995</v>
      </c>
      <c r="I16" s="68">
        <v>4768829.5599999996</v>
      </c>
      <c r="J16" s="68">
        <v>13</v>
      </c>
    </row>
    <row r="17" spans="1:10" ht="79.5" customHeight="1">
      <c r="A17" s="17"/>
      <c r="B17" s="34" t="s">
        <v>131</v>
      </c>
      <c r="C17" s="15" t="s">
        <v>130</v>
      </c>
      <c r="D17" s="49" t="s">
        <v>133</v>
      </c>
      <c r="E17" s="33"/>
      <c r="F17" s="33"/>
      <c r="G17" s="35"/>
      <c r="H17" s="68"/>
      <c r="I17" s="68"/>
      <c r="J17" s="68">
        <v>1</v>
      </c>
    </row>
    <row r="18" spans="1:10" ht="15.75">
      <c r="A18" s="50"/>
      <c r="B18" s="36" t="s">
        <v>18</v>
      </c>
      <c r="C18" s="50"/>
      <c r="D18" s="50"/>
      <c r="E18" s="50"/>
      <c r="F18" s="50"/>
      <c r="G18" s="50"/>
      <c r="H18" s="79">
        <f>SUM(H15:H17)</f>
        <v>12029623.949999999</v>
      </c>
      <c r="I18" s="79">
        <f t="shared" ref="I18:J18" si="0">SUM(I15:I17)</f>
        <v>4929904</v>
      </c>
      <c r="J18" s="79">
        <f t="shared" si="0"/>
        <v>18</v>
      </c>
    </row>
    <row r="19" spans="1:10" ht="15.75">
      <c r="A19" s="51"/>
      <c r="B19" s="43"/>
      <c r="C19" s="52"/>
      <c r="D19" s="52"/>
      <c r="E19" s="52"/>
      <c r="F19" s="52"/>
      <c r="G19" s="52"/>
      <c r="H19" s="44"/>
      <c r="I19" s="44"/>
      <c r="J19" s="45"/>
    </row>
    <row r="20" spans="1:10" ht="45" customHeight="1">
      <c r="A20" s="244" t="s">
        <v>40</v>
      </c>
      <c r="B20" s="245"/>
      <c r="C20" s="245"/>
      <c r="D20" s="245"/>
      <c r="E20" s="245"/>
      <c r="F20" s="245"/>
      <c r="G20" s="245"/>
      <c r="H20" s="245"/>
      <c r="I20" s="245"/>
      <c r="J20" s="246"/>
    </row>
    <row r="21" spans="1:10" ht="15.75">
      <c r="A21" s="50"/>
      <c r="B21" s="59" t="s">
        <v>43</v>
      </c>
      <c r="C21" s="59" t="s">
        <v>43</v>
      </c>
      <c r="D21" s="59" t="s">
        <v>43</v>
      </c>
      <c r="E21" s="59" t="s">
        <v>43</v>
      </c>
      <c r="F21" s="59" t="s">
        <v>43</v>
      </c>
      <c r="G21" s="59" t="s">
        <v>43</v>
      </c>
      <c r="H21" s="59" t="s">
        <v>43</v>
      </c>
      <c r="I21" s="59" t="s">
        <v>43</v>
      </c>
      <c r="J21" s="59" t="s">
        <v>43</v>
      </c>
    </row>
    <row r="22" spans="1:10" ht="15.75">
      <c r="A22" s="50"/>
      <c r="B22" s="36" t="s">
        <v>18</v>
      </c>
      <c r="C22" s="50"/>
      <c r="D22" s="50"/>
      <c r="E22" s="50"/>
      <c r="F22" s="50"/>
      <c r="G22" s="50"/>
      <c r="H22" s="41"/>
      <c r="I22" s="41"/>
      <c r="J22" s="41"/>
    </row>
    <row r="23" spans="1:10" ht="15.75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15.75">
      <c r="A24" s="46"/>
      <c r="B24" s="47" t="s">
        <v>41</v>
      </c>
      <c r="C24" s="46"/>
      <c r="D24" s="46"/>
      <c r="E24" s="46"/>
      <c r="F24" s="46"/>
      <c r="G24" s="46"/>
      <c r="H24" s="42"/>
      <c r="I24" s="42"/>
      <c r="J24" s="42"/>
    </row>
    <row r="26" spans="1:10">
      <c r="H26" s="62"/>
    </row>
  </sheetData>
  <mergeCells count="3">
    <mergeCell ref="A8:J8"/>
    <mergeCell ref="A13:J13"/>
    <mergeCell ref="A20:J20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99" fitToHeight="0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50"/>
  <sheetViews>
    <sheetView tabSelected="1" topLeftCell="M1" workbookViewId="0">
      <selection sqref="A1:Y15"/>
    </sheetView>
  </sheetViews>
  <sheetFormatPr defaultRowHeight="15"/>
  <cols>
    <col min="1" max="1" width="3.5703125" customWidth="1"/>
    <col min="2" max="2" width="17.85546875" customWidth="1"/>
    <col min="3" max="3" width="5.5703125" customWidth="1"/>
    <col min="4" max="4" width="5.7109375" customWidth="1"/>
    <col min="5" max="5" width="6.5703125" customWidth="1"/>
    <col min="6" max="6" width="5.5703125" customWidth="1"/>
    <col min="7" max="7" width="6.85546875" customWidth="1"/>
    <col min="8" max="8" width="10" customWidth="1"/>
    <col min="9" max="9" width="8.7109375" customWidth="1"/>
    <col min="10" max="12" width="13.42578125" customWidth="1"/>
    <col min="13" max="13" width="13.28515625" customWidth="1"/>
    <col min="14" max="14" width="14" customWidth="1"/>
    <col min="15" max="15" width="13.42578125" customWidth="1"/>
    <col min="16" max="16" width="13.28515625" customWidth="1"/>
    <col min="17" max="17" width="12.28515625" customWidth="1"/>
    <col min="18" max="18" width="13.140625" style="194" customWidth="1"/>
    <col min="19" max="19" width="13.85546875" style="194" customWidth="1"/>
    <col min="20" max="20" width="12.85546875" customWidth="1"/>
    <col min="21" max="21" width="12.5703125" customWidth="1"/>
    <col min="22" max="22" width="13.42578125" customWidth="1"/>
    <col min="23" max="23" width="13.5703125" customWidth="1"/>
    <col min="24" max="24" width="12.140625" customWidth="1"/>
    <col min="25" max="25" width="13" customWidth="1"/>
    <col min="257" max="257" width="3.5703125" customWidth="1"/>
    <col min="258" max="258" width="17.85546875" customWidth="1"/>
    <col min="259" max="259" width="5.5703125" customWidth="1"/>
    <col min="260" max="260" width="5.7109375" customWidth="1"/>
    <col min="261" max="261" width="6.5703125" customWidth="1"/>
    <col min="262" max="262" width="5.5703125" customWidth="1"/>
    <col min="263" max="263" width="6.85546875" customWidth="1"/>
    <col min="264" max="264" width="10" customWidth="1"/>
    <col min="265" max="265" width="8.7109375" customWidth="1"/>
    <col min="266" max="268" width="13.42578125" customWidth="1"/>
    <col min="269" max="269" width="13.28515625" customWidth="1"/>
    <col min="270" max="270" width="14" customWidth="1"/>
    <col min="271" max="271" width="13.42578125" customWidth="1"/>
    <col min="272" max="272" width="13.28515625" customWidth="1"/>
    <col min="273" max="273" width="12.28515625" customWidth="1"/>
    <col min="274" max="274" width="13.140625" customWidth="1"/>
    <col min="275" max="275" width="13.85546875" customWidth="1"/>
    <col min="276" max="276" width="12.85546875" customWidth="1"/>
    <col min="277" max="277" width="12.5703125" customWidth="1"/>
    <col min="278" max="278" width="13.42578125" customWidth="1"/>
    <col min="279" max="279" width="13.5703125" customWidth="1"/>
    <col min="280" max="280" width="12.140625" customWidth="1"/>
    <col min="281" max="281" width="13" customWidth="1"/>
    <col min="513" max="513" width="3.5703125" customWidth="1"/>
    <col min="514" max="514" width="17.85546875" customWidth="1"/>
    <col min="515" max="515" width="5.5703125" customWidth="1"/>
    <col min="516" max="516" width="5.7109375" customWidth="1"/>
    <col min="517" max="517" width="6.5703125" customWidth="1"/>
    <col min="518" max="518" width="5.5703125" customWidth="1"/>
    <col min="519" max="519" width="6.85546875" customWidth="1"/>
    <col min="520" max="520" width="10" customWidth="1"/>
    <col min="521" max="521" width="8.7109375" customWidth="1"/>
    <col min="522" max="524" width="13.42578125" customWidth="1"/>
    <col min="525" max="525" width="13.28515625" customWidth="1"/>
    <col min="526" max="526" width="14" customWidth="1"/>
    <col min="527" max="527" width="13.42578125" customWidth="1"/>
    <col min="528" max="528" width="13.28515625" customWidth="1"/>
    <col min="529" max="529" width="12.28515625" customWidth="1"/>
    <col min="530" max="530" width="13.140625" customWidth="1"/>
    <col min="531" max="531" width="13.85546875" customWidth="1"/>
    <col min="532" max="532" width="12.85546875" customWidth="1"/>
    <col min="533" max="533" width="12.5703125" customWidth="1"/>
    <col min="534" max="534" width="13.42578125" customWidth="1"/>
    <col min="535" max="535" width="13.5703125" customWidth="1"/>
    <col min="536" max="536" width="12.140625" customWidth="1"/>
    <col min="537" max="537" width="13" customWidth="1"/>
    <col min="769" max="769" width="3.5703125" customWidth="1"/>
    <col min="770" max="770" width="17.85546875" customWidth="1"/>
    <col min="771" max="771" width="5.5703125" customWidth="1"/>
    <col min="772" max="772" width="5.7109375" customWidth="1"/>
    <col min="773" max="773" width="6.5703125" customWidth="1"/>
    <col min="774" max="774" width="5.5703125" customWidth="1"/>
    <col min="775" max="775" width="6.85546875" customWidth="1"/>
    <col min="776" max="776" width="10" customWidth="1"/>
    <col min="777" max="777" width="8.7109375" customWidth="1"/>
    <col min="778" max="780" width="13.42578125" customWidth="1"/>
    <col min="781" max="781" width="13.28515625" customWidth="1"/>
    <col min="782" max="782" width="14" customWidth="1"/>
    <col min="783" max="783" width="13.42578125" customWidth="1"/>
    <col min="784" max="784" width="13.28515625" customWidth="1"/>
    <col min="785" max="785" width="12.28515625" customWidth="1"/>
    <col min="786" max="786" width="13.140625" customWidth="1"/>
    <col min="787" max="787" width="13.85546875" customWidth="1"/>
    <col min="788" max="788" width="12.85546875" customWidth="1"/>
    <col min="789" max="789" width="12.5703125" customWidth="1"/>
    <col min="790" max="790" width="13.42578125" customWidth="1"/>
    <col min="791" max="791" width="13.5703125" customWidth="1"/>
    <col min="792" max="792" width="12.140625" customWidth="1"/>
    <col min="793" max="793" width="13" customWidth="1"/>
    <col min="1025" max="1025" width="3.5703125" customWidth="1"/>
    <col min="1026" max="1026" width="17.85546875" customWidth="1"/>
    <col min="1027" max="1027" width="5.5703125" customWidth="1"/>
    <col min="1028" max="1028" width="5.7109375" customWidth="1"/>
    <col min="1029" max="1029" width="6.5703125" customWidth="1"/>
    <col min="1030" max="1030" width="5.5703125" customWidth="1"/>
    <col min="1031" max="1031" width="6.85546875" customWidth="1"/>
    <col min="1032" max="1032" width="10" customWidth="1"/>
    <col min="1033" max="1033" width="8.7109375" customWidth="1"/>
    <col min="1034" max="1036" width="13.42578125" customWidth="1"/>
    <col min="1037" max="1037" width="13.28515625" customWidth="1"/>
    <col min="1038" max="1038" width="14" customWidth="1"/>
    <col min="1039" max="1039" width="13.42578125" customWidth="1"/>
    <col min="1040" max="1040" width="13.28515625" customWidth="1"/>
    <col min="1041" max="1041" width="12.28515625" customWidth="1"/>
    <col min="1042" max="1042" width="13.140625" customWidth="1"/>
    <col min="1043" max="1043" width="13.85546875" customWidth="1"/>
    <col min="1044" max="1044" width="12.85546875" customWidth="1"/>
    <col min="1045" max="1045" width="12.5703125" customWidth="1"/>
    <col min="1046" max="1046" width="13.42578125" customWidth="1"/>
    <col min="1047" max="1047" width="13.5703125" customWidth="1"/>
    <col min="1048" max="1048" width="12.140625" customWidth="1"/>
    <col min="1049" max="1049" width="13" customWidth="1"/>
    <col min="1281" max="1281" width="3.5703125" customWidth="1"/>
    <col min="1282" max="1282" width="17.85546875" customWidth="1"/>
    <col min="1283" max="1283" width="5.5703125" customWidth="1"/>
    <col min="1284" max="1284" width="5.7109375" customWidth="1"/>
    <col min="1285" max="1285" width="6.5703125" customWidth="1"/>
    <col min="1286" max="1286" width="5.5703125" customWidth="1"/>
    <col min="1287" max="1287" width="6.85546875" customWidth="1"/>
    <col min="1288" max="1288" width="10" customWidth="1"/>
    <col min="1289" max="1289" width="8.7109375" customWidth="1"/>
    <col min="1290" max="1292" width="13.42578125" customWidth="1"/>
    <col min="1293" max="1293" width="13.28515625" customWidth="1"/>
    <col min="1294" max="1294" width="14" customWidth="1"/>
    <col min="1295" max="1295" width="13.42578125" customWidth="1"/>
    <col min="1296" max="1296" width="13.28515625" customWidth="1"/>
    <col min="1297" max="1297" width="12.28515625" customWidth="1"/>
    <col min="1298" max="1298" width="13.140625" customWidth="1"/>
    <col min="1299" max="1299" width="13.85546875" customWidth="1"/>
    <col min="1300" max="1300" width="12.85546875" customWidth="1"/>
    <col min="1301" max="1301" width="12.5703125" customWidth="1"/>
    <col min="1302" max="1302" width="13.42578125" customWidth="1"/>
    <col min="1303" max="1303" width="13.5703125" customWidth="1"/>
    <col min="1304" max="1304" width="12.140625" customWidth="1"/>
    <col min="1305" max="1305" width="13" customWidth="1"/>
    <col min="1537" max="1537" width="3.5703125" customWidth="1"/>
    <col min="1538" max="1538" width="17.85546875" customWidth="1"/>
    <col min="1539" max="1539" width="5.5703125" customWidth="1"/>
    <col min="1540" max="1540" width="5.7109375" customWidth="1"/>
    <col min="1541" max="1541" width="6.5703125" customWidth="1"/>
    <col min="1542" max="1542" width="5.5703125" customWidth="1"/>
    <col min="1543" max="1543" width="6.85546875" customWidth="1"/>
    <col min="1544" max="1544" width="10" customWidth="1"/>
    <col min="1545" max="1545" width="8.7109375" customWidth="1"/>
    <col min="1546" max="1548" width="13.42578125" customWidth="1"/>
    <col min="1549" max="1549" width="13.28515625" customWidth="1"/>
    <col min="1550" max="1550" width="14" customWidth="1"/>
    <col min="1551" max="1551" width="13.42578125" customWidth="1"/>
    <col min="1552" max="1552" width="13.28515625" customWidth="1"/>
    <col min="1553" max="1553" width="12.28515625" customWidth="1"/>
    <col min="1554" max="1554" width="13.140625" customWidth="1"/>
    <col min="1555" max="1555" width="13.85546875" customWidth="1"/>
    <col min="1556" max="1556" width="12.85546875" customWidth="1"/>
    <col min="1557" max="1557" width="12.5703125" customWidth="1"/>
    <col min="1558" max="1558" width="13.42578125" customWidth="1"/>
    <col min="1559" max="1559" width="13.5703125" customWidth="1"/>
    <col min="1560" max="1560" width="12.140625" customWidth="1"/>
    <col min="1561" max="1561" width="13" customWidth="1"/>
    <col min="1793" max="1793" width="3.5703125" customWidth="1"/>
    <col min="1794" max="1794" width="17.85546875" customWidth="1"/>
    <col min="1795" max="1795" width="5.5703125" customWidth="1"/>
    <col min="1796" max="1796" width="5.7109375" customWidth="1"/>
    <col min="1797" max="1797" width="6.5703125" customWidth="1"/>
    <col min="1798" max="1798" width="5.5703125" customWidth="1"/>
    <col min="1799" max="1799" width="6.85546875" customWidth="1"/>
    <col min="1800" max="1800" width="10" customWidth="1"/>
    <col min="1801" max="1801" width="8.7109375" customWidth="1"/>
    <col min="1802" max="1804" width="13.42578125" customWidth="1"/>
    <col min="1805" max="1805" width="13.28515625" customWidth="1"/>
    <col min="1806" max="1806" width="14" customWidth="1"/>
    <col min="1807" max="1807" width="13.42578125" customWidth="1"/>
    <col min="1808" max="1808" width="13.28515625" customWidth="1"/>
    <col min="1809" max="1809" width="12.28515625" customWidth="1"/>
    <col min="1810" max="1810" width="13.140625" customWidth="1"/>
    <col min="1811" max="1811" width="13.85546875" customWidth="1"/>
    <col min="1812" max="1812" width="12.85546875" customWidth="1"/>
    <col min="1813" max="1813" width="12.5703125" customWidth="1"/>
    <col min="1814" max="1814" width="13.42578125" customWidth="1"/>
    <col min="1815" max="1815" width="13.5703125" customWidth="1"/>
    <col min="1816" max="1816" width="12.140625" customWidth="1"/>
    <col min="1817" max="1817" width="13" customWidth="1"/>
    <col min="2049" max="2049" width="3.5703125" customWidth="1"/>
    <col min="2050" max="2050" width="17.85546875" customWidth="1"/>
    <col min="2051" max="2051" width="5.5703125" customWidth="1"/>
    <col min="2052" max="2052" width="5.7109375" customWidth="1"/>
    <col min="2053" max="2053" width="6.5703125" customWidth="1"/>
    <col min="2054" max="2054" width="5.5703125" customWidth="1"/>
    <col min="2055" max="2055" width="6.85546875" customWidth="1"/>
    <col min="2056" max="2056" width="10" customWidth="1"/>
    <col min="2057" max="2057" width="8.7109375" customWidth="1"/>
    <col min="2058" max="2060" width="13.42578125" customWidth="1"/>
    <col min="2061" max="2061" width="13.28515625" customWidth="1"/>
    <col min="2062" max="2062" width="14" customWidth="1"/>
    <col min="2063" max="2063" width="13.42578125" customWidth="1"/>
    <col min="2064" max="2064" width="13.28515625" customWidth="1"/>
    <col min="2065" max="2065" width="12.28515625" customWidth="1"/>
    <col min="2066" max="2066" width="13.140625" customWidth="1"/>
    <col min="2067" max="2067" width="13.85546875" customWidth="1"/>
    <col min="2068" max="2068" width="12.85546875" customWidth="1"/>
    <col min="2069" max="2069" width="12.5703125" customWidth="1"/>
    <col min="2070" max="2070" width="13.42578125" customWidth="1"/>
    <col min="2071" max="2071" width="13.5703125" customWidth="1"/>
    <col min="2072" max="2072" width="12.140625" customWidth="1"/>
    <col min="2073" max="2073" width="13" customWidth="1"/>
    <col min="2305" max="2305" width="3.5703125" customWidth="1"/>
    <col min="2306" max="2306" width="17.85546875" customWidth="1"/>
    <col min="2307" max="2307" width="5.5703125" customWidth="1"/>
    <col min="2308" max="2308" width="5.7109375" customWidth="1"/>
    <col min="2309" max="2309" width="6.5703125" customWidth="1"/>
    <col min="2310" max="2310" width="5.5703125" customWidth="1"/>
    <col min="2311" max="2311" width="6.85546875" customWidth="1"/>
    <col min="2312" max="2312" width="10" customWidth="1"/>
    <col min="2313" max="2313" width="8.7109375" customWidth="1"/>
    <col min="2314" max="2316" width="13.42578125" customWidth="1"/>
    <col min="2317" max="2317" width="13.28515625" customWidth="1"/>
    <col min="2318" max="2318" width="14" customWidth="1"/>
    <col min="2319" max="2319" width="13.42578125" customWidth="1"/>
    <col min="2320" max="2320" width="13.28515625" customWidth="1"/>
    <col min="2321" max="2321" width="12.28515625" customWidth="1"/>
    <col min="2322" max="2322" width="13.140625" customWidth="1"/>
    <col min="2323" max="2323" width="13.85546875" customWidth="1"/>
    <col min="2324" max="2324" width="12.85546875" customWidth="1"/>
    <col min="2325" max="2325" width="12.5703125" customWidth="1"/>
    <col min="2326" max="2326" width="13.42578125" customWidth="1"/>
    <col min="2327" max="2327" width="13.5703125" customWidth="1"/>
    <col min="2328" max="2328" width="12.140625" customWidth="1"/>
    <col min="2329" max="2329" width="13" customWidth="1"/>
    <col min="2561" max="2561" width="3.5703125" customWidth="1"/>
    <col min="2562" max="2562" width="17.85546875" customWidth="1"/>
    <col min="2563" max="2563" width="5.5703125" customWidth="1"/>
    <col min="2564" max="2564" width="5.7109375" customWidth="1"/>
    <col min="2565" max="2565" width="6.5703125" customWidth="1"/>
    <col min="2566" max="2566" width="5.5703125" customWidth="1"/>
    <col min="2567" max="2567" width="6.85546875" customWidth="1"/>
    <col min="2568" max="2568" width="10" customWidth="1"/>
    <col min="2569" max="2569" width="8.7109375" customWidth="1"/>
    <col min="2570" max="2572" width="13.42578125" customWidth="1"/>
    <col min="2573" max="2573" width="13.28515625" customWidth="1"/>
    <col min="2574" max="2574" width="14" customWidth="1"/>
    <col min="2575" max="2575" width="13.42578125" customWidth="1"/>
    <col min="2576" max="2576" width="13.28515625" customWidth="1"/>
    <col min="2577" max="2577" width="12.28515625" customWidth="1"/>
    <col min="2578" max="2578" width="13.140625" customWidth="1"/>
    <col min="2579" max="2579" width="13.85546875" customWidth="1"/>
    <col min="2580" max="2580" width="12.85546875" customWidth="1"/>
    <col min="2581" max="2581" width="12.5703125" customWidth="1"/>
    <col min="2582" max="2582" width="13.42578125" customWidth="1"/>
    <col min="2583" max="2583" width="13.5703125" customWidth="1"/>
    <col min="2584" max="2584" width="12.140625" customWidth="1"/>
    <col min="2585" max="2585" width="13" customWidth="1"/>
    <col min="2817" max="2817" width="3.5703125" customWidth="1"/>
    <col min="2818" max="2818" width="17.85546875" customWidth="1"/>
    <col min="2819" max="2819" width="5.5703125" customWidth="1"/>
    <col min="2820" max="2820" width="5.7109375" customWidth="1"/>
    <col min="2821" max="2821" width="6.5703125" customWidth="1"/>
    <col min="2822" max="2822" width="5.5703125" customWidth="1"/>
    <col min="2823" max="2823" width="6.85546875" customWidth="1"/>
    <col min="2824" max="2824" width="10" customWidth="1"/>
    <col min="2825" max="2825" width="8.7109375" customWidth="1"/>
    <col min="2826" max="2828" width="13.42578125" customWidth="1"/>
    <col min="2829" max="2829" width="13.28515625" customWidth="1"/>
    <col min="2830" max="2830" width="14" customWidth="1"/>
    <col min="2831" max="2831" width="13.42578125" customWidth="1"/>
    <col min="2832" max="2832" width="13.28515625" customWidth="1"/>
    <col min="2833" max="2833" width="12.28515625" customWidth="1"/>
    <col min="2834" max="2834" width="13.140625" customWidth="1"/>
    <col min="2835" max="2835" width="13.85546875" customWidth="1"/>
    <col min="2836" max="2836" width="12.85546875" customWidth="1"/>
    <col min="2837" max="2837" width="12.5703125" customWidth="1"/>
    <col min="2838" max="2838" width="13.42578125" customWidth="1"/>
    <col min="2839" max="2839" width="13.5703125" customWidth="1"/>
    <col min="2840" max="2840" width="12.140625" customWidth="1"/>
    <col min="2841" max="2841" width="13" customWidth="1"/>
    <col min="3073" max="3073" width="3.5703125" customWidth="1"/>
    <col min="3074" max="3074" width="17.85546875" customWidth="1"/>
    <col min="3075" max="3075" width="5.5703125" customWidth="1"/>
    <col min="3076" max="3076" width="5.7109375" customWidth="1"/>
    <col min="3077" max="3077" width="6.5703125" customWidth="1"/>
    <col min="3078" max="3078" width="5.5703125" customWidth="1"/>
    <col min="3079" max="3079" width="6.85546875" customWidth="1"/>
    <col min="3080" max="3080" width="10" customWidth="1"/>
    <col min="3081" max="3081" width="8.7109375" customWidth="1"/>
    <col min="3082" max="3084" width="13.42578125" customWidth="1"/>
    <col min="3085" max="3085" width="13.28515625" customWidth="1"/>
    <col min="3086" max="3086" width="14" customWidth="1"/>
    <col min="3087" max="3087" width="13.42578125" customWidth="1"/>
    <col min="3088" max="3088" width="13.28515625" customWidth="1"/>
    <col min="3089" max="3089" width="12.28515625" customWidth="1"/>
    <col min="3090" max="3090" width="13.140625" customWidth="1"/>
    <col min="3091" max="3091" width="13.85546875" customWidth="1"/>
    <col min="3092" max="3092" width="12.85546875" customWidth="1"/>
    <col min="3093" max="3093" width="12.5703125" customWidth="1"/>
    <col min="3094" max="3094" width="13.42578125" customWidth="1"/>
    <col min="3095" max="3095" width="13.5703125" customWidth="1"/>
    <col min="3096" max="3096" width="12.140625" customWidth="1"/>
    <col min="3097" max="3097" width="13" customWidth="1"/>
    <col min="3329" max="3329" width="3.5703125" customWidth="1"/>
    <col min="3330" max="3330" width="17.85546875" customWidth="1"/>
    <col min="3331" max="3331" width="5.5703125" customWidth="1"/>
    <col min="3332" max="3332" width="5.7109375" customWidth="1"/>
    <col min="3333" max="3333" width="6.5703125" customWidth="1"/>
    <col min="3334" max="3334" width="5.5703125" customWidth="1"/>
    <col min="3335" max="3335" width="6.85546875" customWidth="1"/>
    <col min="3336" max="3336" width="10" customWidth="1"/>
    <col min="3337" max="3337" width="8.7109375" customWidth="1"/>
    <col min="3338" max="3340" width="13.42578125" customWidth="1"/>
    <col min="3341" max="3341" width="13.28515625" customWidth="1"/>
    <col min="3342" max="3342" width="14" customWidth="1"/>
    <col min="3343" max="3343" width="13.42578125" customWidth="1"/>
    <col min="3344" max="3344" width="13.28515625" customWidth="1"/>
    <col min="3345" max="3345" width="12.28515625" customWidth="1"/>
    <col min="3346" max="3346" width="13.140625" customWidth="1"/>
    <col min="3347" max="3347" width="13.85546875" customWidth="1"/>
    <col min="3348" max="3348" width="12.85546875" customWidth="1"/>
    <col min="3349" max="3349" width="12.5703125" customWidth="1"/>
    <col min="3350" max="3350" width="13.42578125" customWidth="1"/>
    <col min="3351" max="3351" width="13.5703125" customWidth="1"/>
    <col min="3352" max="3352" width="12.140625" customWidth="1"/>
    <col min="3353" max="3353" width="13" customWidth="1"/>
    <col min="3585" max="3585" width="3.5703125" customWidth="1"/>
    <col min="3586" max="3586" width="17.85546875" customWidth="1"/>
    <col min="3587" max="3587" width="5.5703125" customWidth="1"/>
    <col min="3588" max="3588" width="5.7109375" customWidth="1"/>
    <col min="3589" max="3589" width="6.5703125" customWidth="1"/>
    <col min="3590" max="3590" width="5.5703125" customWidth="1"/>
    <col min="3591" max="3591" width="6.85546875" customWidth="1"/>
    <col min="3592" max="3592" width="10" customWidth="1"/>
    <col min="3593" max="3593" width="8.7109375" customWidth="1"/>
    <col min="3594" max="3596" width="13.42578125" customWidth="1"/>
    <col min="3597" max="3597" width="13.28515625" customWidth="1"/>
    <col min="3598" max="3598" width="14" customWidth="1"/>
    <col min="3599" max="3599" width="13.42578125" customWidth="1"/>
    <col min="3600" max="3600" width="13.28515625" customWidth="1"/>
    <col min="3601" max="3601" width="12.28515625" customWidth="1"/>
    <col min="3602" max="3602" width="13.140625" customWidth="1"/>
    <col min="3603" max="3603" width="13.85546875" customWidth="1"/>
    <col min="3604" max="3604" width="12.85546875" customWidth="1"/>
    <col min="3605" max="3605" width="12.5703125" customWidth="1"/>
    <col min="3606" max="3606" width="13.42578125" customWidth="1"/>
    <col min="3607" max="3607" width="13.5703125" customWidth="1"/>
    <col min="3608" max="3608" width="12.140625" customWidth="1"/>
    <col min="3609" max="3609" width="13" customWidth="1"/>
    <col min="3841" max="3841" width="3.5703125" customWidth="1"/>
    <col min="3842" max="3842" width="17.85546875" customWidth="1"/>
    <col min="3843" max="3843" width="5.5703125" customWidth="1"/>
    <col min="3844" max="3844" width="5.7109375" customWidth="1"/>
    <col min="3845" max="3845" width="6.5703125" customWidth="1"/>
    <col min="3846" max="3846" width="5.5703125" customWidth="1"/>
    <col min="3847" max="3847" width="6.85546875" customWidth="1"/>
    <col min="3848" max="3848" width="10" customWidth="1"/>
    <col min="3849" max="3849" width="8.7109375" customWidth="1"/>
    <col min="3850" max="3852" width="13.42578125" customWidth="1"/>
    <col min="3853" max="3853" width="13.28515625" customWidth="1"/>
    <col min="3854" max="3854" width="14" customWidth="1"/>
    <col min="3855" max="3855" width="13.42578125" customWidth="1"/>
    <col min="3856" max="3856" width="13.28515625" customWidth="1"/>
    <col min="3857" max="3857" width="12.28515625" customWidth="1"/>
    <col min="3858" max="3858" width="13.140625" customWidth="1"/>
    <col min="3859" max="3859" width="13.85546875" customWidth="1"/>
    <col min="3860" max="3860" width="12.85546875" customWidth="1"/>
    <col min="3861" max="3861" width="12.5703125" customWidth="1"/>
    <col min="3862" max="3862" width="13.42578125" customWidth="1"/>
    <col min="3863" max="3863" width="13.5703125" customWidth="1"/>
    <col min="3864" max="3864" width="12.140625" customWidth="1"/>
    <col min="3865" max="3865" width="13" customWidth="1"/>
    <col min="4097" max="4097" width="3.5703125" customWidth="1"/>
    <col min="4098" max="4098" width="17.85546875" customWidth="1"/>
    <col min="4099" max="4099" width="5.5703125" customWidth="1"/>
    <col min="4100" max="4100" width="5.7109375" customWidth="1"/>
    <col min="4101" max="4101" width="6.5703125" customWidth="1"/>
    <col min="4102" max="4102" width="5.5703125" customWidth="1"/>
    <col min="4103" max="4103" width="6.85546875" customWidth="1"/>
    <col min="4104" max="4104" width="10" customWidth="1"/>
    <col min="4105" max="4105" width="8.7109375" customWidth="1"/>
    <col min="4106" max="4108" width="13.42578125" customWidth="1"/>
    <col min="4109" max="4109" width="13.28515625" customWidth="1"/>
    <col min="4110" max="4110" width="14" customWidth="1"/>
    <col min="4111" max="4111" width="13.42578125" customWidth="1"/>
    <col min="4112" max="4112" width="13.28515625" customWidth="1"/>
    <col min="4113" max="4113" width="12.28515625" customWidth="1"/>
    <col min="4114" max="4114" width="13.140625" customWidth="1"/>
    <col min="4115" max="4115" width="13.85546875" customWidth="1"/>
    <col min="4116" max="4116" width="12.85546875" customWidth="1"/>
    <col min="4117" max="4117" width="12.5703125" customWidth="1"/>
    <col min="4118" max="4118" width="13.42578125" customWidth="1"/>
    <col min="4119" max="4119" width="13.5703125" customWidth="1"/>
    <col min="4120" max="4120" width="12.140625" customWidth="1"/>
    <col min="4121" max="4121" width="13" customWidth="1"/>
    <col min="4353" max="4353" width="3.5703125" customWidth="1"/>
    <col min="4354" max="4354" width="17.85546875" customWidth="1"/>
    <col min="4355" max="4355" width="5.5703125" customWidth="1"/>
    <col min="4356" max="4356" width="5.7109375" customWidth="1"/>
    <col min="4357" max="4357" width="6.5703125" customWidth="1"/>
    <col min="4358" max="4358" width="5.5703125" customWidth="1"/>
    <col min="4359" max="4359" width="6.85546875" customWidth="1"/>
    <col min="4360" max="4360" width="10" customWidth="1"/>
    <col min="4361" max="4361" width="8.7109375" customWidth="1"/>
    <col min="4362" max="4364" width="13.42578125" customWidth="1"/>
    <col min="4365" max="4365" width="13.28515625" customWidth="1"/>
    <col min="4366" max="4366" width="14" customWidth="1"/>
    <col min="4367" max="4367" width="13.42578125" customWidth="1"/>
    <col min="4368" max="4368" width="13.28515625" customWidth="1"/>
    <col min="4369" max="4369" width="12.28515625" customWidth="1"/>
    <col min="4370" max="4370" width="13.140625" customWidth="1"/>
    <col min="4371" max="4371" width="13.85546875" customWidth="1"/>
    <col min="4372" max="4372" width="12.85546875" customWidth="1"/>
    <col min="4373" max="4373" width="12.5703125" customWidth="1"/>
    <col min="4374" max="4374" width="13.42578125" customWidth="1"/>
    <col min="4375" max="4375" width="13.5703125" customWidth="1"/>
    <col min="4376" max="4376" width="12.140625" customWidth="1"/>
    <col min="4377" max="4377" width="13" customWidth="1"/>
    <col min="4609" max="4609" width="3.5703125" customWidth="1"/>
    <col min="4610" max="4610" width="17.85546875" customWidth="1"/>
    <col min="4611" max="4611" width="5.5703125" customWidth="1"/>
    <col min="4612" max="4612" width="5.7109375" customWidth="1"/>
    <col min="4613" max="4613" width="6.5703125" customWidth="1"/>
    <col min="4614" max="4614" width="5.5703125" customWidth="1"/>
    <col min="4615" max="4615" width="6.85546875" customWidth="1"/>
    <col min="4616" max="4616" width="10" customWidth="1"/>
    <col min="4617" max="4617" width="8.7109375" customWidth="1"/>
    <col min="4618" max="4620" width="13.42578125" customWidth="1"/>
    <col min="4621" max="4621" width="13.28515625" customWidth="1"/>
    <col min="4622" max="4622" width="14" customWidth="1"/>
    <col min="4623" max="4623" width="13.42578125" customWidth="1"/>
    <col min="4624" max="4624" width="13.28515625" customWidth="1"/>
    <col min="4625" max="4625" width="12.28515625" customWidth="1"/>
    <col min="4626" max="4626" width="13.140625" customWidth="1"/>
    <col min="4627" max="4627" width="13.85546875" customWidth="1"/>
    <col min="4628" max="4628" width="12.85546875" customWidth="1"/>
    <col min="4629" max="4629" width="12.5703125" customWidth="1"/>
    <col min="4630" max="4630" width="13.42578125" customWidth="1"/>
    <col min="4631" max="4631" width="13.5703125" customWidth="1"/>
    <col min="4632" max="4632" width="12.140625" customWidth="1"/>
    <col min="4633" max="4633" width="13" customWidth="1"/>
    <col min="4865" max="4865" width="3.5703125" customWidth="1"/>
    <col min="4866" max="4866" width="17.85546875" customWidth="1"/>
    <col min="4867" max="4867" width="5.5703125" customWidth="1"/>
    <col min="4868" max="4868" width="5.7109375" customWidth="1"/>
    <col min="4869" max="4869" width="6.5703125" customWidth="1"/>
    <col min="4870" max="4870" width="5.5703125" customWidth="1"/>
    <col min="4871" max="4871" width="6.85546875" customWidth="1"/>
    <col min="4872" max="4872" width="10" customWidth="1"/>
    <col min="4873" max="4873" width="8.7109375" customWidth="1"/>
    <col min="4874" max="4876" width="13.42578125" customWidth="1"/>
    <col min="4877" max="4877" width="13.28515625" customWidth="1"/>
    <col min="4878" max="4878" width="14" customWidth="1"/>
    <col min="4879" max="4879" width="13.42578125" customWidth="1"/>
    <col min="4880" max="4880" width="13.28515625" customWidth="1"/>
    <col min="4881" max="4881" width="12.28515625" customWidth="1"/>
    <col min="4882" max="4882" width="13.140625" customWidth="1"/>
    <col min="4883" max="4883" width="13.85546875" customWidth="1"/>
    <col min="4884" max="4884" width="12.85546875" customWidth="1"/>
    <col min="4885" max="4885" width="12.5703125" customWidth="1"/>
    <col min="4886" max="4886" width="13.42578125" customWidth="1"/>
    <col min="4887" max="4887" width="13.5703125" customWidth="1"/>
    <col min="4888" max="4888" width="12.140625" customWidth="1"/>
    <col min="4889" max="4889" width="13" customWidth="1"/>
    <col min="5121" max="5121" width="3.5703125" customWidth="1"/>
    <col min="5122" max="5122" width="17.85546875" customWidth="1"/>
    <col min="5123" max="5123" width="5.5703125" customWidth="1"/>
    <col min="5124" max="5124" width="5.7109375" customWidth="1"/>
    <col min="5125" max="5125" width="6.5703125" customWidth="1"/>
    <col min="5126" max="5126" width="5.5703125" customWidth="1"/>
    <col min="5127" max="5127" width="6.85546875" customWidth="1"/>
    <col min="5128" max="5128" width="10" customWidth="1"/>
    <col min="5129" max="5129" width="8.7109375" customWidth="1"/>
    <col min="5130" max="5132" width="13.42578125" customWidth="1"/>
    <col min="5133" max="5133" width="13.28515625" customWidth="1"/>
    <col min="5134" max="5134" width="14" customWidth="1"/>
    <col min="5135" max="5135" width="13.42578125" customWidth="1"/>
    <col min="5136" max="5136" width="13.28515625" customWidth="1"/>
    <col min="5137" max="5137" width="12.28515625" customWidth="1"/>
    <col min="5138" max="5138" width="13.140625" customWidth="1"/>
    <col min="5139" max="5139" width="13.85546875" customWidth="1"/>
    <col min="5140" max="5140" width="12.85546875" customWidth="1"/>
    <col min="5141" max="5141" width="12.5703125" customWidth="1"/>
    <col min="5142" max="5142" width="13.42578125" customWidth="1"/>
    <col min="5143" max="5143" width="13.5703125" customWidth="1"/>
    <col min="5144" max="5144" width="12.140625" customWidth="1"/>
    <col min="5145" max="5145" width="13" customWidth="1"/>
    <col min="5377" max="5377" width="3.5703125" customWidth="1"/>
    <col min="5378" max="5378" width="17.85546875" customWidth="1"/>
    <col min="5379" max="5379" width="5.5703125" customWidth="1"/>
    <col min="5380" max="5380" width="5.7109375" customWidth="1"/>
    <col min="5381" max="5381" width="6.5703125" customWidth="1"/>
    <col min="5382" max="5382" width="5.5703125" customWidth="1"/>
    <col min="5383" max="5383" width="6.85546875" customWidth="1"/>
    <col min="5384" max="5384" width="10" customWidth="1"/>
    <col min="5385" max="5385" width="8.7109375" customWidth="1"/>
    <col min="5386" max="5388" width="13.42578125" customWidth="1"/>
    <col min="5389" max="5389" width="13.28515625" customWidth="1"/>
    <col min="5390" max="5390" width="14" customWidth="1"/>
    <col min="5391" max="5391" width="13.42578125" customWidth="1"/>
    <col min="5392" max="5392" width="13.28515625" customWidth="1"/>
    <col min="5393" max="5393" width="12.28515625" customWidth="1"/>
    <col min="5394" max="5394" width="13.140625" customWidth="1"/>
    <col min="5395" max="5395" width="13.85546875" customWidth="1"/>
    <col min="5396" max="5396" width="12.85546875" customWidth="1"/>
    <col min="5397" max="5397" width="12.5703125" customWidth="1"/>
    <col min="5398" max="5398" width="13.42578125" customWidth="1"/>
    <col min="5399" max="5399" width="13.5703125" customWidth="1"/>
    <col min="5400" max="5400" width="12.140625" customWidth="1"/>
    <col min="5401" max="5401" width="13" customWidth="1"/>
    <col min="5633" max="5633" width="3.5703125" customWidth="1"/>
    <col min="5634" max="5634" width="17.85546875" customWidth="1"/>
    <col min="5635" max="5635" width="5.5703125" customWidth="1"/>
    <col min="5636" max="5636" width="5.7109375" customWidth="1"/>
    <col min="5637" max="5637" width="6.5703125" customWidth="1"/>
    <col min="5638" max="5638" width="5.5703125" customWidth="1"/>
    <col min="5639" max="5639" width="6.85546875" customWidth="1"/>
    <col min="5640" max="5640" width="10" customWidth="1"/>
    <col min="5641" max="5641" width="8.7109375" customWidth="1"/>
    <col min="5642" max="5644" width="13.42578125" customWidth="1"/>
    <col min="5645" max="5645" width="13.28515625" customWidth="1"/>
    <col min="5646" max="5646" width="14" customWidth="1"/>
    <col min="5647" max="5647" width="13.42578125" customWidth="1"/>
    <col min="5648" max="5648" width="13.28515625" customWidth="1"/>
    <col min="5649" max="5649" width="12.28515625" customWidth="1"/>
    <col min="5650" max="5650" width="13.140625" customWidth="1"/>
    <col min="5651" max="5651" width="13.85546875" customWidth="1"/>
    <col min="5652" max="5652" width="12.85546875" customWidth="1"/>
    <col min="5653" max="5653" width="12.5703125" customWidth="1"/>
    <col min="5654" max="5654" width="13.42578125" customWidth="1"/>
    <col min="5655" max="5655" width="13.5703125" customWidth="1"/>
    <col min="5656" max="5656" width="12.140625" customWidth="1"/>
    <col min="5657" max="5657" width="13" customWidth="1"/>
    <col min="5889" max="5889" width="3.5703125" customWidth="1"/>
    <col min="5890" max="5890" width="17.85546875" customWidth="1"/>
    <col min="5891" max="5891" width="5.5703125" customWidth="1"/>
    <col min="5892" max="5892" width="5.7109375" customWidth="1"/>
    <col min="5893" max="5893" width="6.5703125" customWidth="1"/>
    <col min="5894" max="5894" width="5.5703125" customWidth="1"/>
    <col min="5895" max="5895" width="6.85546875" customWidth="1"/>
    <col min="5896" max="5896" width="10" customWidth="1"/>
    <col min="5897" max="5897" width="8.7109375" customWidth="1"/>
    <col min="5898" max="5900" width="13.42578125" customWidth="1"/>
    <col min="5901" max="5901" width="13.28515625" customWidth="1"/>
    <col min="5902" max="5902" width="14" customWidth="1"/>
    <col min="5903" max="5903" width="13.42578125" customWidth="1"/>
    <col min="5904" max="5904" width="13.28515625" customWidth="1"/>
    <col min="5905" max="5905" width="12.28515625" customWidth="1"/>
    <col min="5906" max="5906" width="13.140625" customWidth="1"/>
    <col min="5907" max="5907" width="13.85546875" customWidth="1"/>
    <col min="5908" max="5908" width="12.85546875" customWidth="1"/>
    <col min="5909" max="5909" width="12.5703125" customWidth="1"/>
    <col min="5910" max="5910" width="13.42578125" customWidth="1"/>
    <col min="5911" max="5911" width="13.5703125" customWidth="1"/>
    <col min="5912" max="5912" width="12.140625" customWidth="1"/>
    <col min="5913" max="5913" width="13" customWidth="1"/>
    <col min="6145" max="6145" width="3.5703125" customWidth="1"/>
    <col min="6146" max="6146" width="17.85546875" customWidth="1"/>
    <col min="6147" max="6147" width="5.5703125" customWidth="1"/>
    <col min="6148" max="6148" width="5.7109375" customWidth="1"/>
    <col min="6149" max="6149" width="6.5703125" customWidth="1"/>
    <col min="6150" max="6150" width="5.5703125" customWidth="1"/>
    <col min="6151" max="6151" width="6.85546875" customWidth="1"/>
    <col min="6152" max="6152" width="10" customWidth="1"/>
    <col min="6153" max="6153" width="8.7109375" customWidth="1"/>
    <col min="6154" max="6156" width="13.42578125" customWidth="1"/>
    <col min="6157" max="6157" width="13.28515625" customWidth="1"/>
    <col min="6158" max="6158" width="14" customWidth="1"/>
    <col min="6159" max="6159" width="13.42578125" customWidth="1"/>
    <col min="6160" max="6160" width="13.28515625" customWidth="1"/>
    <col min="6161" max="6161" width="12.28515625" customWidth="1"/>
    <col min="6162" max="6162" width="13.140625" customWidth="1"/>
    <col min="6163" max="6163" width="13.85546875" customWidth="1"/>
    <col min="6164" max="6164" width="12.85546875" customWidth="1"/>
    <col min="6165" max="6165" width="12.5703125" customWidth="1"/>
    <col min="6166" max="6166" width="13.42578125" customWidth="1"/>
    <col min="6167" max="6167" width="13.5703125" customWidth="1"/>
    <col min="6168" max="6168" width="12.140625" customWidth="1"/>
    <col min="6169" max="6169" width="13" customWidth="1"/>
    <col min="6401" max="6401" width="3.5703125" customWidth="1"/>
    <col min="6402" max="6402" width="17.85546875" customWidth="1"/>
    <col min="6403" max="6403" width="5.5703125" customWidth="1"/>
    <col min="6404" max="6404" width="5.7109375" customWidth="1"/>
    <col min="6405" max="6405" width="6.5703125" customWidth="1"/>
    <col min="6406" max="6406" width="5.5703125" customWidth="1"/>
    <col min="6407" max="6407" width="6.85546875" customWidth="1"/>
    <col min="6408" max="6408" width="10" customWidth="1"/>
    <col min="6409" max="6409" width="8.7109375" customWidth="1"/>
    <col min="6410" max="6412" width="13.42578125" customWidth="1"/>
    <col min="6413" max="6413" width="13.28515625" customWidth="1"/>
    <col min="6414" max="6414" width="14" customWidth="1"/>
    <col min="6415" max="6415" width="13.42578125" customWidth="1"/>
    <col min="6416" max="6416" width="13.28515625" customWidth="1"/>
    <col min="6417" max="6417" width="12.28515625" customWidth="1"/>
    <col min="6418" max="6418" width="13.140625" customWidth="1"/>
    <col min="6419" max="6419" width="13.85546875" customWidth="1"/>
    <col min="6420" max="6420" width="12.85546875" customWidth="1"/>
    <col min="6421" max="6421" width="12.5703125" customWidth="1"/>
    <col min="6422" max="6422" width="13.42578125" customWidth="1"/>
    <col min="6423" max="6423" width="13.5703125" customWidth="1"/>
    <col min="6424" max="6424" width="12.140625" customWidth="1"/>
    <col min="6425" max="6425" width="13" customWidth="1"/>
    <col min="6657" max="6657" width="3.5703125" customWidth="1"/>
    <col min="6658" max="6658" width="17.85546875" customWidth="1"/>
    <col min="6659" max="6659" width="5.5703125" customWidth="1"/>
    <col min="6660" max="6660" width="5.7109375" customWidth="1"/>
    <col min="6661" max="6661" width="6.5703125" customWidth="1"/>
    <col min="6662" max="6662" width="5.5703125" customWidth="1"/>
    <col min="6663" max="6663" width="6.85546875" customWidth="1"/>
    <col min="6664" max="6664" width="10" customWidth="1"/>
    <col min="6665" max="6665" width="8.7109375" customWidth="1"/>
    <col min="6666" max="6668" width="13.42578125" customWidth="1"/>
    <col min="6669" max="6669" width="13.28515625" customWidth="1"/>
    <col min="6670" max="6670" width="14" customWidth="1"/>
    <col min="6671" max="6671" width="13.42578125" customWidth="1"/>
    <col min="6672" max="6672" width="13.28515625" customWidth="1"/>
    <col min="6673" max="6673" width="12.28515625" customWidth="1"/>
    <col min="6674" max="6674" width="13.140625" customWidth="1"/>
    <col min="6675" max="6675" width="13.85546875" customWidth="1"/>
    <col min="6676" max="6676" width="12.85546875" customWidth="1"/>
    <col min="6677" max="6677" width="12.5703125" customWidth="1"/>
    <col min="6678" max="6678" width="13.42578125" customWidth="1"/>
    <col min="6679" max="6679" width="13.5703125" customWidth="1"/>
    <col min="6680" max="6680" width="12.140625" customWidth="1"/>
    <col min="6681" max="6681" width="13" customWidth="1"/>
    <col min="6913" max="6913" width="3.5703125" customWidth="1"/>
    <col min="6914" max="6914" width="17.85546875" customWidth="1"/>
    <col min="6915" max="6915" width="5.5703125" customWidth="1"/>
    <col min="6916" max="6916" width="5.7109375" customWidth="1"/>
    <col min="6917" max="6917" width="6.5703125" customWidth="1"/>
    <col min="6918" max="6918" width="5.5703125" customWidth="1"/>
    <col min="6919" max="6919" width="6.85546875" customWidth="1"/>
    <col min="6920" max="6920" width="10" customWidth="1"/>
    <col min="6921" max="6921" width="8.7109375" customWidth="1"/>
    <col min="6922" max="6924" width="13.42578125" customWidth="1"/>
    <col min="6925" max="6925" width="13.28515625" customWidth="1"/>
    <col min="6926" max="6926" width="14" customWidth="1"/>
    <col min="6927" max="6927" width="13.42578125" customWidth="1"/>
    <col min="6928" max="6928" width="13.28515625" customWidth="1"/>
    <col min="6929" max="6929" width="12.28515625" customWidth="1"/>
    <col min="6930" max="6930" width="13.140625" customWidth="1"/>
    <col min="6931" max="6931" width="13.85546875" customWidth="1"/>
    <col min="6932" max="6932" width="12.85546875" customWidth="1"/>
    <col min="6933" max="6933" width="12.5703125" customWidth="1"/>
    <col min="6934" max="6934" width="13.42578125" customWidth="1"/>
    <col min="6935" max="6935" width="13.5703125" customWidth="1"/>
    <col min="6936" max="6936" width="12.140625" customWidth="1"/>
    <col min="6937" max="6937" width="13" customWidth="1"/>
    <col min="7169" max="7169" width="3.5703125" customWidth="1"/>
    <col min="7170" max="7170" width="17.85546875" customWidth="1"/>
    <col min="7171" max="7171" width="5.5703125" customWidth="1"/>
    <col min="7172" max="7172" width="5.7109375" customWidth="1"/>
    <col min="7173" max="7173" width="6.5703125" customWidth="1"/>
    <col min="7174" max="7174" width="5.5703125" customWidth="1"/>
    <col min="7175" max="7175" width="6.85546875" customWidth="1"/>
    <col min="7176" max="7176" width="10" customWidth="1"/>
    <col min="7177" max="7177" width="8.7109375" customWidth="1"/>
    <col min="7178" max="7180" width="13.42578125" customWidth="1"/>
    <col min="7181" max="7181" width="13.28515625" customWidth="1"/>
    <col min="7182" max="7182" width="14" customWidth="1"/>
    <col min="7183" max="7183" width="13.42578125" customWidth="1"/>
    <col min="7184" max="7184" width="13.28515625" customWidth="1"/>
    <col min="7185" max="7185" width="12.28515625" customWidth="1"/>
    <col min="7186" max="7186" width="13.140625" customWidth="1"/>
    <col min="7187" max="7187" width="13.85546875" customWidth="1"/>
    <col min="7188" max="7188" width="12.85546875" customWidth="1"/>
    <col min="7189" max="7189" width="12.5703125" customWidth="1"/>
    <col min="7190" max="7190" width="13.42578125" customWidth="1"/>
    <col min="7191" max="7191" width="13.5703125" customWidth="1"/>
    <col min="7192" max="7192" width="12.140625" customWidth="1"/>
    <col min="7193" max="7193" width="13" customWidth="1"/>
    <col min="7425" max="7425" width="3.5703125" customWidth="1"/>
    <col min="7426" max="7426" width="17.85546875" customWidth="1"/>
    <col min="7427" max="7427" width="5.5703125" customWidth="1"/>
    <col min="7428" max="7428" width="5.7109375" customWidth="1"/>
    <col min="7429" max="7429" width="6.5703125" customWidth="1"/>
    <col min="7430" max="7430" width="5.5703125" customWidth="1"/>
    <col min="7431" max="7431" width="6.85546875" customWidth="1"/>
    <col min="7432" max="7432" width="10" customWidth="1"/>
    <col min="7433" max="7433" width="8.7109375" customWidth="1"/>
    <col min="7434" max="7436" width="13.42578125" customWidth="1"/>
    <col min="7437" max="7437" width="13.28515625" customWidth="1"/>
    <col min="7438" max="7438" width="14" customWidth="1"/>
    <col min="7439" max="7439" width="13.42578125" customWidth="1"/>
    <col min="7440" max="7440" width="13.28515625" customWidth="1"/>
    <col min="7441" max="7441" width="12.28515625" customWidth="1"/>
    <col min="7442" max="7442" width="13.140625" customWidth="1"/>
    <col min="7443" max="7443" width="13.85546875" customWidth="1"/>
    <col min="7444" max="7444" width="12.85546875" customWidth="1"/>
    <col min="7445" max="7445" width="12.5703125" customWidth="1"/>
    <col min="7446" max="7446" width="13.42578125" customWidth="1"/>
    <col min="7447" max="7447" width="13.5703125" customWidth="1"/>
    <col min="7448" max="7448" width="12.140625" customWidth="1"/>
    <col min="7449" max="7449" width="13" customWidth="1"/>
    <col min="7681" max="7681" width="3.5703125" customWidth="1"/>
    <col min="7682" max="7682" width="17.85546875" customWidth="1"/>
    <col min="7683" max="7683" width="5.5703125" customWidth="1"/>
    <col min="7684" max="7684" width="5.7109375" customWidth="1"/>
    <col min="7685" max="7685" width="6.5703125" customWidth="1"/>
    <col min="7686" max="7686" width="5.5703125" customWidth="1"/>
    <col min="7687" max="7687" width="6.85546875" customWidth="1"/>
    <col min="7688" max="7688" width="10" customWidth="1"/>
    <col min="7689" max="7689" width="8.7109375" customWidth="1"/>
    <col min="7690" max="7692" width="13.42578125" customWidth="1"/>
    <col min="7693" max="7693" width="13.28515625" customWidth="1"/>
    <col min="7694" max="7694" width="14" customWidth="1"/>
    <col min="7695" max="7695" width="13.42578125" customWidth="1"/>
    <col min="7696" max="7696" width="13.28515625" customWidth="1"/>
    <col min="7697" max="7697" width="12.28515625" customWidth="1"/>
    <col min="7698" max="7698" width="13.140625" customWidth="1"/>
    <col min="7699" max="7699" width="13.85546875" customWidth="1"/>
    <col min="7700" max="7700" width="12.85546875" customWidth="1"/>
    <col min="7701" max="7701" width="12.5703125" customWidth="1"/>
    <col min="7702" max="7702" width="13.42578125" customWidth="1"/>
    <col min="7703" max="7703" width="13.5703125" customWidth="1"/>
    <col min="7704" max="7704" width="12.140625" customWidth="1"/>
    <col min="7705" max="7705" width="13" customWidth="1"/>
    <col min="7937" max="7937" width="3.5703125" customWidth="1"/>
    <col min="7938" max="7938" width="17.85546875" customWidth="1"/>
    <col min="7939" max="7939" width="5.5703125" customWidth="1"/>
    <col min="7940" max="7940" width="5.7109375" customWidth="1"/>
    <col min="7941" max="7941" width="6.5703125" customWidth="1"/>
    <col min="7942" max="7942" width="5.5703125" customWidth="1"/>
    <col min="7943" max="7943" width="6.85546875" customWidth="1"/>
    <col min="7944" max="7944" width="10" customWidth="1"/>
    <col min="7945" max="7945" width="8.7109375" customWidth="1"/>
    <col min="7946" max="7948" width="13.42578125" customWidth="1"/>
    <col min="7949" max="7949" width="13.28515625" customWidth="1"/>
    <col min="7950" max="7950" width="14" customWidth="1"/>
    <col min="7951" max="7951" width="13.42578125" customWidth="1"/>
    <col min="7952" max="7952" width="13.28515625" customWidth="1"/>
    <col min="7953" max="7953" width="12.28515625" customWidth="1"/>
    <col min="7954" max="7954" width="13.140625" customWidth="1"/>
    <col min="7955" max="7955" width="13.85546875" customWidth="1"/>
    <col min="7956" max="7956" width="12.85546875" customWidth="1"/>
    <col min="7957" max="7957" width="12.5703125" customWidth="1"/>
    <col min="7958" max="7958" width="13.42578125" customWidth="1"/>
    <col min="7959" max="7959" width="13.5703125" customWidth="1"/>
    <col min="7960" max="7960" width="12.140625" customWidth="1"/>
    <col min="7961" max="7961" width="13" customWidth="1"/>
    <col min="8193" max="8193" width="3.5703125" customWidth="1"/>
    <col min="8194" max="8194" width="17.85546875" customWidth="1"/>
    <col min="8195" max="8195" width="5.5703125" customWidth="1"/>
    <col min="8196" max="8196" width="5.7109375" customWidth="1"/>
    <col min="8197" max="8197" width="6.5703125" customWidth="1"/>
    <col min="8198" max="8198" width="5.5703125" customWidth="1"/>
    <col min="8199" max="8199" width="6.85546875" customWidth="1"/>
    <col min="8200" max="8200" width="10" customWidth="1"/>
    <col min="8201" max="8201" width="8.7109375" customWidth="1"/>
    <col min="8202" max="8204" width="13.42578125" customWidth="1"/>
    <col min="8205" max="8205" width="13.28515625" customWidth="1"/>
    <col min="8206" max="8206" width="14" customWidth="1"/>
    <col min="8207" max="8207" width="13.42578125" customWidth="1"/>
    <col min="8208" max="8208" width="13.28515625" customWidth="1"/>
    <col min="8209" max="8209" width="12.28515625" customWidth="1"/>
    <col min="8210" max="8210" width="13.140625" customWidth="1"/>
    <col min="8211" max="8211" width="13.85546875" customWidth="1"/>
    <col min="8212" max="8212" width="12.85546875" customWidth="1"/>
    <col min="8213" max="8213" width="12.5703125" customWidth="1"/>
    <col min="8214" max="8214" width="13.42578125" customWidth="1"/>
    <col min="8215" max="8215" width="13.5703125" customWidth="1"/>
    <col min="8216" max="8216" width="12.140625" customWidth="1"/>
    <col min="8217" max="8217" width="13" customWidth="1"/>
    <col min="8449" max="8449" width="3.5703125" customWidth="1"/>
    <col min="8450" max="8450" width="17.85546875" customWidth="1"/>
    <col min="8451" max="8451" width="5.5703125" customWidth="1"/>
    <col min="8452" max="8452" width="5.7109375" customWidth="1"/>
    <col min="8453" max="8453" width="6.5703125" customWidth="1"/>
    <col min="8454" max="8454" width="5.5703125" customWidth="1"/>
    <col min="8455" max="8455" width="6.85546875" customWidth="1"/>
    <col min="8456" max="8456" width="10" customWidth="1"/>
    <col min="8457" max="8457" width="8.7109375" customWidth="1"/>
    <col min="8458" max="8460" width="13.42578125" customWidth="1"/>
    <col min="8461" max="8461" width="13.28515625" customWidth="1"/>
    <col min="8462" max="8462" width="14" customWidth="1"/>
    <col min="8463" max="8463" width="13.42578125" customWidth="1"/>
    <col min="8464" max="8464" width="13.28515625" customWidth="1"/>
    <col min="8465" max="8465" width="12.28515625" customWidth="1"/>
    <col min="8466" max="8466" width="13.140625" customWidth="1"/>
    <col min="8467" max="8467" width="13.85546875" customWidth="1"/>
    <col min="8468" max="8468" width="12.85546875" customWidth="1"/>
    <col min="8469" max="8469" width="12.5703125" customWidth="1"/>
    <col min="8470" max="8470" width="13.42578125" customWidth="1"/>
    <col min="8471" max="8471" width="13.5703125" customWidth="1"/>
    <col min="8472" max="8472" width="12.140625" customWidth="1"/>
    <col min="8473" max="8473" width="13" customWidth="1"/>
    <col min="8705" max="8705" width="3.5703125" customWidth="1"/>
    <col min="8706" max="8706" width="17.85546875" customWidth="1"/>
    <col min="8707" max="8707" width="5.5703125" customWidth="1"/>
    <col min="8708" max="8708" width="5.7109375" customWidth="1"/>
    <col min="8709" max="8709" width="6.5703125" customWidth="1"/>
    <col min="8710" max="8710" width="5.5703125" customWidth="1"/>
    <col min="8711" max="8711" width="6.85546875" customWidth="1"/>
    <col min="8712" max="8712" width="10" customWidth="1"/>
    <col min="8713" max="8713" width="8.7109375" customWidth="1"/>
    <col min="8714" max="8716" width="13.42578125" customWidth="1"/>
    <col min="8717" max="8717" width="13.28515625" customWidth="1"/>
    <col min="8718" max="8718" width="14" customWidth="1"/>
    <col min="8719" max="8719" width="13.42578125" customWidth="1"/>
    <col min="8720" max="8720" width="13.28515625" customWidth="1"/>
    <col min="8721" max="8721" width="12.28515625" customWidth="1"/>
    <col min="8722" max="8722" width="13.140625" customWidth="1"/>
    <col min="8723" max="8723" width="13.85546875" customWidth="1"/>
    <col min="8724" max="8724" width="12.85546875" customWidth="1"/>
    <col min="8725" max="8725" width="12.5703125" customWidth="1"/>
    <col min="8726" max="8726" width="13.42578125" customWidth="1"/>
    <col min="8727" max="8727" width="13.5703125" customWidth="1"/>
    <col min="8728" max="8728" width="12.140625" customWidth="1"/>
    <col min="8729" max="8729" width="13" customWidth="1"/>
    <col min="8961" max="8961" width="3.5703125" customWidth="1"/>
    <col min="8962" max="8962" width="17.85546875" customWidth="1"/>
    <col min="8963" max="8963" width="5.5703125" customWidth="1"/>
    <col min="8964" max="8964" width="5.7109375" customWidth="1"/>
    <col min="8965" max="8965" width="6.5703125" customWidth="1"/>
    <col min="8966" max="8966" width="5.5703125" customWidth="1"/>
    <col min="8967" max="8967" width="6.85546875" customWidth="1"/>
    <col min="8968" max="8968" width="10" customWidth="1"/>
    <col min="8969" max="8969" width="8.7109375" customWidth="1"/>
    <col min="8970" max="8972" width="13.42578125" customWidth="1"/>
    <col min="8973" max="8973" width="13.28515625" customWidth="1"/>
    <col min="8974" max="8974" width="14" customWidth="1"/>
    <col min="8975" max="8975" width="13.42578125" customWidth="1"/>
    <col min="8976" max="8976" width="13.28515625" customWidth="1"/>
    <col min="8977" max="8977" width="12.28515625" customWidth="1"/>
    <col min="8978" max="8978" width="13.140625" customWidth="1"/>
    <col min="8979" max="8979" width="13.85546875" customWidth="1"/>
    <col min="8980" max="8980" width="12.85546875" customWidth="1"/>
    <col min="8981" max="8981" width="12.5703125" customWidth="1"/>
    <col min="8982" max="8982" width="13.42578125" customWidth="1"/>
    <col min="8983" max="8983" width="13.5703125" customWidth="1"/>
    <col min="8984" max="8984" width="12.140625" customWidth="1"/>
    <col min="8985" max="8985" width="13" customWidth="1"/>
    <col min="9217" max="9217" width="3.5703125" customWidth="1"/>
    <col min="9218" max="9218" width="17.85546875" customWidth="1"/>
    <col min="9219" max="9219" width="5.5703125" customWidth="1"/>
    <col min="9220" max="9220" width="5.7109375" customWidth="1"/>
    <col min="9221" max="9221" width="6.5703125" customWidth="1"/>
    <col min="9222" max="9222" width="5.5703125" customWidth="1"/>
    <col min="9223" max="9223" width="6.85546875" customWidth="1"/>
    <col min="9224" max="9224" width="10" customWidth="1"/>
    <col min="9225" max="9225" width="8.7109375" customWidth="1"/>
    <col min="9226" max="9228" width="13.42578125" customWidth="1"/>
    <col min="9229" max="9229" width="13.28515625" customWidth="1"/>
    <col min="9230" max="9230" width="14" customWidth="1"/>
    <col min="9231" max="9231" width="13.42578125" customWidth="1"/>
    <col min="9232" max="9232" width="13.28515625" customWidth="1"/>
    <col min="9233" max="9233" width="12.28515625" customWidth="1"/>
    <col min="9234" max="9234" width="13.140625" customWidth="1"/>
    <col min="9235" max="9235" width="13.85546875" customWidth="1"/>
    <col min="9236" max="9236" width="12.85546875" customWidth="1"/>
    <col min="9237" max="9237" width="12.5703125" customWidth="1"/>
    <col min="9238" max="9238" width="13.42578125" customWidth="1"/>
    <col min="9239" max="9239" width="13.5703125" customWidth="1"/>
    <col min="9240" max="9240" width="12.140625" customWidth="1"/>
    <col min="9241" max="9241" width="13" customWidth="1"/>
    <col min="9473" max="9473" width="3.5703125" customWidth="1"/>
    <col min="9474" max="9474" width="17.85546875" customWidth="1"/>
    <col min="9475" max="9475" width="5.5703125" customWidth="1"/>
    <col min="9476" max="9476" width="5.7109375" customWidth="1"/>
    <col min="9477" max="9477" width="6.5703125" customWidth="1"/>
    <col min="9478" max="9478" width="5.5703125" customWidth="1"/>
    <col min="9479" max="9479" width="6.85546875" customWidth="1"/>
    <col min="9480" max="9480" width="10" customWidth="1"/>
    <col min="9481" max="9481" width="8.7109375" customWidth="1"/>
    <col min="9482" max="9484" width="13.42578125" customWidth="1"/>
    <col min="9485" max="9485" width="13.28515625" customWidth="1"/>
    <col min="9486" max="9486" width="14" customWidth="1"/>
    <col min="9487" max="9487" width="13.42578125" customWidth="1"/>
    <col min="9488" max="9488" width="13.28515625" customWidth="1"/>
    <col min="9489" max="9489" width="12.28515625" customWidth="1"/>
    <col min="9490" max="9490" width="13.140625" customWidth="1"/>
    <col min="9491" max="9491" width="13.85546875" customWidth="1"/>
    <col min="9492" max="9492" width="12.85546875" customWidth="1"/>
    <col min="9493" max="9493" width="12.5703125" customWidth="1"/>
    <col min="9494" max="9494" width="13.42578125" customWidth="1"/>
    <col min="9495" max="9495" width="13.5703125" customWidth="1"/>
    <col min="9496" max="9496" width="12.140625" customWidth="1"/>
    <col min="9497" max="9497" width="13" customWidth="1"/>
    <col min="9729" max="9729" width="3.5703125" customWidth="1"/>
    <col min="9730" max="9730" width="17.85546875" customWidth="1"/>
    <col min="9731" max="9731" width="5.5703125" customWidth="1"/>
    <col min="9732" max="9732" width="5.7109375" customWidth="1"/>
    <col min="9733" max="9733" width="6.5703125" customWidth="1"/>
    <col min="9734" max="9734" width="5.5703125" customWidth="1"/>
    <col min="9735" max="9735" width="6.85546875" customWidth="1"/>
    <col min="9736" max="9736" width="10" customWidth="1"/>
    <col min="9737" max="9737" width="8.7109375" customWidth="1"/>
    <col min="9738" max="9740" width="13.42578125" customWidth="1"/>
    <col min="9741" max="9741" width="13.28515625" customWidth="1"/>
    <col min="9742" max="9742" width="14" customWidth="1"/>
    <col min="9743" max="9743" width="13.42578125" customWidth="1"/>
    <col min="9744" max="9744" width="13.28515625" customWidth="1"/>
    <col min="9745" max="9745" width="12.28515625" customWidth="1"/>
    <col min="9746" max="9746" width="13.140625" customWidth="1"/>
    <col min="9747" max="9747" width="13.85546875" customWidth="1"/>
    <col min="9748" max="9748" width="12.85546875" customWidth="1"/>
    <col min="9749" max="9749" width="12.5703125" customWidth="1"/>
    <col min="9750" max="9750" width="13.42578125" customWidth="1"/>
    <col min="9751" max="9751" width="13.5703125" customWidth="1"/>
    <col min="9752" max="9752" width="12.140625" customWidth="1"/>
    <col min="9753" max="9753" width="13" customWidth="1"/>
    <col min="9985" max="9985" width="3.5703125" customWidth="1"/>
    <col min="9986" max="9986" width="17.85546875" customWidth="1"/>
    <col min="9987" max="9987" width="5.5703125" customWidth="1"/>
    <col min="9988" max="9988" width="5.7109375" customWidth="1"/>
    <col min="9989" max="9989" width="6.5703125" customWidth="1"/>
    <col min="9990" max="9990" width="5.5703125" customWidth="1"/>
    <col min="9991" max="9991" width="6.85546875" customWidth="1"/>
    <col min="9992" max="9992" width="10" customWidth="1"/>
    <col min="9993" max="9993" width="8.7109375" customWidth="1"/>
    <col min="9994" max="9996" width="13.42578125" customWidth="1"/>
    <col min="9997" max="9997" width="13.28515625" customWidth="1"/>
    <col min="9998" max="9998" width="14" customWidth="1"/>
    <col min="9999" max="9999" width="13.42578125" customWidth="1"/>
    <col min="10000" max="10000" width="13.28515625" customWidth="1"/>
    <col min="10001" max="10001" width="12.28515625" customWidth="1"/>
    <col min="10002" max="10002" width="13.140625" customWidth="1"/>
    <col min="10003" max="10003" width="13.85546875" customWidth="1"/>
    <col min="10004" max="10004" width="12.85546875" customWidth="1"/>
    <col min="10005" max="10005" width="12.5703125" customWidth="1"/>
    <col min="10006" max="10006" width="13.42578125" customWidth="1"/>
    <col min="10007" max="10007" width="13.5703125" customWidth="1"/>
    <col min="10008" max="10008" width="12.140625" customWidth="1"/>
    <col min="10009" max="10009" width="13" customWidth="1"/>
    <col min="10241" max="10241" width="3.5703125" customWidth="1"/>
    <col min="10242" max="10242" width="17.85546875" customWidth="1"/>
    <col min="10243" max="10243" width="5.5703125" customWidth="1"/>
    <col min="10244" max="10244" width="5.7109375" customWidth="1"/>
    <col min="10245" max="10245" width="6.5703125" customWidth="1"/>
    <col min="10246" max="10246" width="5.5703125" customWidth="1"/>
    <col min="10247" max="10247" width="6.85546875" customWidth="1"/>
    <col min="10248" max="10248" width="10" customWidth="1"/>
    <col min="10249" max="10249" width="8.7109375" customWidth="1"/>
    <col min="10250" max="10252" width="13.42578125" customWidth="1"/>
    <col min="10253" max="10253" width="13.28515625" customWidth="1"/>
    <col min="10254" max="10254" width="14" customWidth="1"/>
    <col min="10255" max="10255" width="13.42578125" customWidth="1"/>
    <col min="10256" max="10256" width="13.28515625" customWidth="1"/>
    <col min="10257" max="10257" width="12.28515625" customWidth="1"/>
    <col min="10258" max="10258" width="13.140625" customWidth="1"/>
    <col min="10259" max="10259" width="13.85546875" customWidth="1"/>
    <col min="10260" max="10260" width="12.85546875" customWidth="1"/>
    <col min="10261" max="10261" width="12.5703125" customWidth="1"/>
    <col min="10262" max="10262" width="13.42578125" customWidth="1"/>
    <col min="10263" max="10263" width="13.5703125" customWidth="1"/>
    <col min="10264" max="10264" width="12.140625" customWidth="1"/>
    <col min="10265" max="10265" width="13" customWidth="1"/>
    <col min="10497" max="10497" width="3.5703125" customWidth="1"/>
    <col min="10498" max="10498" width="17.85546875" customWidth="1"/>
    <col min="10499" max="10499" width="5.5703125" customWidth="1"/>
    <col min="10500" max="10500" width="5.7109375" customWidth="1"/>
    <col min="10501" max="10501" width="6.5703125" customWidth="1"/>
    <col min="10502" max="10502" width="5.5703125" customWidth="1"/>
    <col min="10503" max="10503" width="6.85546875" customWidth="1"/>
    <col min="10504" max="10504" width="10" customWidth="1"/>
    <col min="10505" max="10505" width="8.7109375" customWidth="1"/>
    <col min="10506" max="10508" width="13.42578125" customWidth="1"/>
    <col min="10509" max="10509" width="13.28515625" customWidth="1"/>
    <col min="10510" max="10510" width="14" customWidth="1"/>
    <col min="10511" max="10511" width="13.42578125" customWidth="1"/>
    <col min="10512" max="10512" width="13.28515625" customWidth="1"/>
    <col min="10513" max="10513" width="12.28515625" customWidth="1"/>
    <col min="10514" max="10514" width="13.140625" customWidth="1"/>
    <col min="10515" max="10515" width="13.85546875" customWidth="1"/>
    <col min="10516" max="10516" width="12.85546875" customWidth="1"/>
    <col min="10517" max="10517" width="12.5703125" customWidth="1"/>
    <col min="10518" max="10518" width="13.42578125" customWidth="1"/>
    <col min="10519" max="10519" width="13.5703125" customWidth="1"/>
    <col min="10520" max="10520" width="12.140625" customWidth="1"/>
    <col min="10521" max="10521" width="13" customWidth="1"/>
    <col min="10753" max="10753" width="3.5703125" customWidth="1"/>
    <col min="10754" max="10754" width="17.85546875" customWidth="1"/>
    <col min="10755" max="10755" width="5.5703125" customWidth="1"/>
    <col min="10756" max="10756" width="5.7109375" customWidth="1"/>
    <col min="10757" max="10757" width="6.5703125" customWidth="1"/>
    <col min="10758" max="10758" width="5.5703125" customWidth="1"/>
    <col min="10759" max="10759" width="6.85546875" customWidth="1"/>
    <col min="10760" max="10760" width="10" customWidth="1"/>
    <col min="10761" max="10761" width="8.7109375" customWidth="1"/>
    <col min="10762" max="10764" width="13.42578125" customWidth="1"/>
    <col min="10765" max="10765" width="13.28515625" customWidth="1"/>
    <col min="10766" max="10766" width="14" customWidth="1"/>
    <col min="10767" max="10767" width="13.42578125" customWidth="1"/>
    <col min="10768" max="10768" width="13.28515625" customWidth="1"/>
    <col min="10769" max="10769" width="12.28515625" customWidth="1"/>
    <col min="10770" max="10770" width="13.140625" customWidth="1"/>
    <col min="10771" max="10771" width="13.85546875" customWidth="1"/>
    <col min="10772" max="10772" width="12.85546875" customWidth="1"/>
    <col min="10773" max="10773" width="12.5703125" customWidth="1"/>
    <col min="10774" max="10774" width="13.42578125" customWidth="1"/>
    <col min="10775" max="10775" width="13.5703125" customWidth="1"/>
    <col min="10776" max="10776" width="12.140625" customWidth="1"/>
    <col min="10777" max="10777" width="13" customWidth="1"/>
    <col min="11009" max="11009" width="3.5703125" customWidth="1"/>
    <col min="11010" max="11010" width="17.85546875" customWidth="1"/>
    <col min="11011" max="11011" width="5.5703125" customWidth="1"/>
    <col min="11012" max="11012" width="5.7109375" customWidth="1"/>
    <col min="11013" max="11013" width="6.5703125" customWidth="1"/>
    <col min="11014" max="11014" width="5.5703125" customWidth="1"/>
    <col min="11015" max="11015" width="6.85546875" customWidth="1"/>
    <col min="11016" max="11016" width="10" customWidth="1"/>
    <col min="11017" max="11017" width="8.7109375" customWidth="1"/>
    <col min="11018" max="11020" width="13.42578125" customWidth="1"/>
    <col min="11021" max="11021" width="13.28515625" customWidth="1"/>
    <col min="11022" max="11022" width="14" customWidth="1"/>
    <col min="11023" max="11023" width="13.42578125" customWidth="1"/>
    <col min="11024" max="11024" width="13.28515625" customWidth="1"/>
    <col min="11025" max="11025" width="12.28515625" customWidth="1"/>
    <col min="11026" max="11026" width="13.140625" customWidth="1"/>
    <col min="11027" max="11027" width="13.85546875" customWidth="1"/>
    <col min="11028" max="11028" width="12.85546875" customWidth="1"/>
    <col min="11029" max="11029" width="12.5703125" customWidth="1"/>
    <col min="11030" max="11030" width="13.42578125" customWidth="1"/>
    <col min="11031" max="11031" width="13.5703125" customWidth="1"/>
    <col min="11032" max="11032" width="12.140625" customWidth="1"/>
    <col min="11033" max="11033" width="13" customWidth="1"/>
    <col min="11265" max="11265" width="3.5703125" customWidth="1"/>
    <col min="11266" max="11266" width="17.85546875" customWidth="1"/>
    <col min="11267" max="11267" width="5.5703125" customWidth="1"/>
    <col min="11268" max="11268" width="5.7109375" customWidth="1"/>
    <col min="11269" max="11269" width="6.5703125" customWidth="1"/>
    <col min="11270" max="11270" width="5.5703125" customWidth="1"/>
    <col min="11271" max="11271" width="6.85546875" customWidth="1"/>
    <col min="11272" max="11272" width="10" customWidth="1"/>
    <col min="11273" max="11273" width="8.7109375" customWidth="1"/>
    <col min="11274" max="11276" width="13.42578125" customWidth="1"/>
    <col min="11277" max="11277" width="13.28515625" customWidth="1"/>
    <col min="11278" max="11278" width="14" customWidth="1"/>
    <col min="11279" max="11279" width="13.42578125" customWidth="1"/>
    <col min="11280" max="11280" width="13.28515625" customWidth="1"/>
    <col min="11281" max="11281" width="12.28515625" customWidth="1"/>
    <col min="11282" max="11282" width="13.140625" customWidth="1"/>
    <col min="11283" max="11283" width="13.85546875" customWidth="1"/>
    <col min="11284" max="11284" width="12.85546875" customWidth="1"/>
    <col min="11285" max="11285" width="12.5703125" customWidth="1"/>
    <col min="11286" max="11286" width="13.42578125" customWidth="1"/>
    <col min="11287" max="11287" width="13.5703125" customWidth="1"/>
    <col min="11288" max="11288" width="12.140625" customWidth="1"/>
    <col min="11289" max="11289" width="13" customWidth="1"/>
    <col min="11521" max="11521" width="3.5703125" customWidth="1"/>
    <col min="11522" max="11522" width="17.85546875" customWidth="1"/>
    <col min="11523" max="11523" width="5.5703125" customWidth="1"/>
    <col min="11524" max="11524" width="5.7109375" customWidth="1"/>
    <col min="11525" max="11525" width="6.5703125" customWidth="1"/>
    <col min="11526" max="11526" width="5.5703125" customWidth="1"/>
    <col min="11527" max="11527" width="6.85546875" customWidth="1"/>
    <col min="11528" max="11528" width="10" customWidth="1"/>
    <col min="11529" max="11529" width="8.7109375" customWidth="1"/>
    <col min="11530" max="11532" width="13.42578125" customWidth="1"/>
    <col min="11533" max="11533" width="13.28515625" customWidth="1"/>
    <col min="11534" max="11534" width="14" customWidth="1"/>
    <col min="11535" max="11535" width="13.42578125" customWidth="1"/>
    <col min="11536" max="11536" width="13.28515625" customWidth="1"/>
    <col min="11537" max="11537" width="12.28515625" customWidth="1"/>
    <col min="11538" max="11538" width="13.140625" customWidth="1"/>
    <col min="11539" max="11539" width="13.85546875" customWidth="1"/>
    <col min="11540" max="11540" width="12.85546875" customWidth="1"/>
    <col min="11541" max="11541" width="12.5703125" customWidth="1"/>
    <col min="11542" max="11542" width="13.42578125" customWidth="1"/>
    <col min="11543" max="11543" width="13.5703125" customWidth="1"/>
    <col min="11544" max="11544" width="12.140625" customWidth="1"/>
    <col min="11545" max="11545" width="13" customWidth="1"/>
    <col min="11777" max="11777" width="3.5703125" customWidth="1"/>
    <col min="11778" max="11778" width="17.85546875" customWidth="1"/>
    <col min="11779" max="11779" width="5.5703125" customWidth="1"/>
    <col min="11780" max="11780" width="5.7109375" customWidth="1"/>
    <col min="11781" max="11781" width="6.5703125" customWidth="1"/>
    <col min="11782" max="11782" width="5.5703125" customWidth="1"/>
    <col min="11783" max="11783" width="6.85546875" customWidth="1"/>
    <col min="11784" max="11784" width="10" customWidth="1"/>
    <col min="11785" max="11785" width="8.7109375" customWidth="1"/>
    <col min="11786" max="11788" width="13.42578125" customWidth="1"/>
    <col min="11789" max="11789" width="13.28515625" customWidth="1"/>
    <col min="11790" max="11790" width="14" customWidth="1"/>
    <col min="11791" max="11791" width="13.42578125" customWidth="1"/>
    <col min="11792" max="11792" width="13.28515625" customWidth="1"/>
    <col min="11793" max="11793" width="12.28515625" customWidth="1"/>
    <col min="11794" max="11794" width="13.140625" customWidth="1"/>
    <col min="11795" max="11795" width="13.85546875" customWidth="1"/>
    <col min="11796" max="11796" width="12.85546875" customWidth="1"/>
    <col min="11797" max="11797" width="12.5703125" customWidth="1"/>
    <col min="11798" max="11798" width="13.42578125" customWidth="1"/>
    <col min="11799" max="11799" width="13.5703125" customWidth="1"/>
    <col min="11800" max="11800" width="12.140625" customWidth="1"/>
    <col min="11801" max="11801" width="13" customWidth="1"/>
    <col min="12033" max="12033" width="3.5703125" customWidth="1"/>
    <col min="12034" max="12034" width="17.85546875" customWidth="1"/>
    <col min="12035" max="12035" width="5.5703125" customWidth="1"/>
    <col min="12036" max="12036" width="5.7109375" customWidth="1"/>
    <col min="12037" max="12037" width="6.5703125" customWidth="1"/>
    <col min="12038" max="12038" width="5.5703125" customWidth="1"/>
    <col min="12039" max="12039" width="6.85546875" customWidth="1"/>
    <col min="12040" max="12040" width="10" customWidth="1"/>
    <col min="12041" max="12041" width="8.7109375" customWidth="1"/>
    <col min="12042" max="12044" width="13.42578125" customWidth="1"/>
    <col min="12045" max="12045" width="13.28515625" customWidth="1"/>
    <col min="12046" max="12046" width="14" customWidth="1"/>
    <col min="12047" max="12047" width="13.42578125" customWidth="1"/>
    <col min="12048" max="12048" width="13.28515625" customWidth="1"/>
    <col min="12049" max="12049" width="12.28515625" customWidth="1"/>
    <col min="12050" max="12050" width="13.140625" customWidth="1"/>
    <col min="12051" max="12051" width="13.85546875" customWidth="1"/>
    <col min="12052" max="12052" width="12.85546875" customWidth="1"/>
    <col min="12053" max="12053" width="12.5703125" customWidth="1"/>
    <col min="12054" max="12054" width="13.42578125" customWidth="1"/>
    <col min="12055" max="12055" width="13.5703125" customWidth="1"/>
    <col min="12056" max="12056" width="12.140625" customWidth="1"/>
    <col min="12057" max="12057" width="13" customWidth="1"/>
    <col min="12289" max="12289" width="3.5703125" customWidth="1"/>
    <col min="12290" max="12290" width="17.85546875" customWidth="1"/>
    <col min="12291" max="12291" width="5.5703125" customWidth="1"/>
    <col min="12292" max="12292" width="5.7109375" customWidth="1"/>
    <col min="12293" max="12293" width="6.5703125" customWidth="1"/>
    <col min="12294" max="12294" width="5.5703125" customWidth="1"/>
    <col min="12295" max="12295" width="6.85546875" customWidth="1"/>
    <col min="12296" max="12296" width="10" customWidth="1"/>
    <col min="12297" max="12297" width="8.7109375" customWidth="1"/>
    <col min="12298" max="12300" width="13.42578125" customWidth="1"/>
    <col min="12301" max="12301" width="13.28515625" customWidth="1"/>
    <col min="12302" max="12302" width="14" customWidth="1"/>
    <col min="12303" max="12303" width="13.42578125" customWidth="1"/>
    <col min="12304" max="12304" width="13.28515625" customWidth="1"/>
    <col min="12305" max="12305" width="12.28515625" customWidth="1"/>
    <col min="12306" max="12306" width="13.140625" customWidth="1"/>
    <col min="12307" max="12307" width="13.85546875" customWidth="1"/>
    <col min="12308" max="12308" width="12.85546875" customWidth="1"/>
    <col min="12309" max="12309" width="12.5703125" customWidth="1"/>
    <col min="12310" max="12310" width="13.42578125" customWidth="1"/>
    <col min="12311" max="12311" width="13.5703125" customWidth="1"/>
    <col min="12312" max="12312" width="12.140625" customWidth="1"/>
    <col min="12313" max="12313" width="13" customWidth="1"/>
    <col min="12545" max="12545" width="3.5703125" customWidth="1"/>
    <col min="12546" max="12546" width="17.85546875" customWidth="1"/>
    <col min="12547" max="12547" width="5.5703125" customWidth="1"/>
    <col min="12548" max="12548" width="5.7109375" customWidth="1"/>
    <col min="12549" max="12549" width="6.5703125" customWidth="1"/>
    <col min="12550" max="12550" width="5.5703125" customWidth="1"/>
    <col min="12551" max="12551" width="6.85546875" customWidth="1"/>
    <col min="12552" max="12552" width="10" customWidth="1"/>
    <col min="12553" max="12553" width="8.7109375" customWidth="1"/>
    <col min="12554" max="12556" width="13.42578125" customWidth="1"/>
    <col min="12557" max="12557" width="13.28515625" customWidth="1"/>
    <col min="12558" max="12558" width="14" customWidth="1"/>
    <col min="12559" max="12559" width="13.42578125" customWidth="1"/>
    <col min="12560" max="12560" width="13.28515625" customWidth="1"/>
    <col min="12561" max="12561" width="12.28515625" customWidth="1"/>
    <col min="12562" max="12562" width="13.140625" customWidth="1"/>
    <col min="12563" max="12563" width="13.85546875" customWidth="1"/>
    <col min="12564" max="12564" width="12.85546875" customWidth="1"/>
    <col min="12565" max="12565" width="12.5703125" customWidth="1"/>
    <col min="12566" max="12566" width="13.42578125" customWidth="1"/>
    <col min="12567" max="12567" width="13.5703125" customWidth="1"/>
    <col min="12568" max="12568" width="12.140625" customWidth="1"/>
    <col min="12569" max="12569" width="13" customWidth="1"/>
    <col min="12801" max="12801" width="3.5703125" customWidth="1"/>
    <col min="12802" max="12802" width="17.85546875" customWidth="1"/>
    <col min="12803" max="12803" width="5.5703125" customWidth="1"/>
    <col min="12804" max="12804" width="5.7109375" customWidth="1"/>
    <col min="12805" max="12805" width="6.5703125" customWidth="1"/>
    <col min="12806" max="12806" width="5.5703125" customWidth="1"/>
    <col min="12807" max="12807" width="6.85546875" customWidth="1"/>
    <col min="12808" max="12808" width="10" customWidth="1"/>
    <col min="12809" max="12809" width="8.7109375" customWidth="1"/>
    <col min="12810" max="12812" width="13.42578125" customWidth="1"/>
    <col min="12813" max="12813" width="13.28515625" customWidth="1"/>
    <col min="12814" max="12814" width="14" customWidth="1"/>
    <col min="12815" max="12815" width="13.42578125" customWidth="1"/>
    <col min="12816" max="12816" width="13.28515625" customWidth="1"/>
    <col min="12817" max="12817" width="12.28515625" customWidth="1"/>
    <col min="12818" max="12818" width="13.140625" customWidth="1"/>
    <col min="12819" max="12819" width="13.85546875" customWidth="1"/>
    <col min="12820" max="12820" width="12.85546875" customWidth="1"/>
    <col min="12821" max="12821" width="12.5703125" customWidth="1"/>
    <col min="12822" max="12822" width="13.42578125" customWidth="1"/>
    <col min="12823" max="12823" width="13.5703125" customWidth="1"/>
    <col min="12824" max="12824" width="12.140625" customWidth="1"/>
    <col min="12825" max="12825" width="13" customWidth="1"/>
    <col min="13057" max="13057" width="3.5703125" customWidth="1"/>
    <col min="13058" max="13058" width="17.85546875" customWidth="1"/>
    <col min="13059" max="13059" width="5.5703125" customWidth="1"/>
    <col min="13060" max="13060" width="5.7109375" customWidth="1"/>
    <col min="13061" max="13061" width="6.5703125" customWidth="1"/>
    <col min="13062" max="13062" width="5.5703125" customWidth="1"/>
    <col min="13063" max="13063" width="6.85546875" customWidth="1"/>
    <col min="13064" max="13064" width="10" customWidth="1"/>
    <col min="13065" max="13065" width="8.7109375" customWidth="1"/>
    <col min="13066" max="13068" width="13.42578125" customWidth="1"/>
    <col min="13069" max="13069" width="13.28515625" customWidth="1"/>
    <col min="13070" max="13070" width="14" customWidth="1"/>
    <col min="13071" max="13071" width="13.42578125" customWidth="1"/>
    <col min="13072" max="13072" width="13.28515625" customWidth="1"/>
    <col min="13073" max="13073" width="12.28515625" customWidth="1"/>
    <col min="13074" max="13074" width="13.140625" customWidth="1"/>
    <col min="13075" max="13075" width="13.85546875" customWidth="1"/>
    <col min="13076" max="13076" width="12.85546875" customWidth="1"/>
    <col min="13077" max="13077" width="12.5703125" customWidth="1"/>
    <col min="13078" max="13078" width="13.42578125" customWidth="1"/>
    <col min="13079" max="13079" width="13.5703125" customWidth="1"/>
    <col min="13080" max="13080" width="12.140625" customWidth="1"/>
    <col min="13081" max="13081" width="13" customWidth="1"/>
    <col min="13313" max="13313" width="3.5703125" customWidth="1"/>
    <col min="13314" max="13314" width="17.85546875" customWidth="1"/>
    <col min="13315" max="13315" width="5.5703125" customWidth="1"/>
    <col min="13316" max="13316" width="5.7109375" customWidth="1"/>
    <col min="13317" max="13317" width="6.5703125" customWidth="1"/>
    <col min="13318" max="13318" width="5.5703125" customWidth="1"/>
    <col min="13319" max="13319" width="6.85546875" customWidth="1"/>
    <col min="13320" max="13320" width="10" customWidth="1"/>
    <col min="13321" max="13321" width="8.7109375" customWidth="1"/>
    <col min="13322" max="13324" width="13.42578125" customWidth="1"/>
    <col min="13325" max="13325" width="13.28515625" customWidth="1"/>
    <col min="13326" max="13326" width="14" customWidth="1"/>
    <col min="13327" max="13327" width="13.42578125" customWidth="1"/>
    <col min="13328" max="13328" width="13.28515625" customWidth="1"/>
    <col min="13329" max="13329" width="12.28515625" customWidth="1"/>
    <col min="13330" max="13330" width="13.140625" customWidth="1"/>
    <col min="13331" max="13331" width="13.85546875" customWidth="1"/>
    <col min="13332" max="13332" width="12.85546875" customWidth="1"/>
    <col min="13333" max="13333" width="12.5703125" customWidth="1"/>
    <col min="13334" max="13334" width="13.42578125" customWidth="1"/>
    <col min="13335" max="13335" width="13.5703125" customWidth="1"/>
    <col min="13336" max="13336" width="12.140625" customWidth="1"/>
    <col min="13337" max="13337" width="13" customWidth="1"/>
    <col min="13569" max="13569" width="3.5703125" customWidth="1"/>
    <col min="13570" max="13570" width="17.85546875" customWidth="1"/>
    <col min="13571" max="13571" width="5.5703125" customWidth="1"/>
    <col min="13572" max="13572" width="5.7109375" customWidth="1"/>
    <col min="13573" max="13573" width="6.5703125" customWidth="1"/>
    <col min="13574" max="13574" width="5.5703125" customWidth="1"/>
    <col min="13575" max="13575" width="6.85546875" customWidth="1"/>
    <col min="13576" max="13576" width="10" customWidth="1"/>
    <col min="13577" max="13577" width="8.7109375" customWidth="1"/>
    <col min="13578" max="13580" width="13.42578125" customWidth="1"/>
    <col min="13581" max="13581" width="13.28515625" customWidth="1"/>
    <col min="13582" max="13582" width="14" customWidth="1"/>
    <col min="13583" max="13583" width="13.42578125" customWidth="1"/>
    <col min="13584" max="13584" width="13.28515625" customWidth="1"/>
    <col min="13585" max="13585" width="12.28515625" customWidth="1"/>
    <col min="13586" max="13586" width="13.140625" customWidth="1"/>
    <col min="13587" max="13587" width="13.85546875" customWidth="1"/>
    <col min="13588" max="13588" width="12.85546875" customWidth="1"/>
    <col min="13589" max="13589" width="12.5703125" customWidth="1"/>
    <col min="13590" max="13590" width="13.42578125" customWidth="1"/>
    <col min="13591" max="13591" width="13.5703125" customWidth="1"/>
    <col min="13592" max="13592" width="12.140625" customWidth="1"/>
    <col min="13593" max="13593" width="13" customWidth="1"/>
    <col min="13825" max="13825" width="3.5703125" customWidth="1"/>
    <col min="13826" max="13826" width="17.85546875" customWidth="1"/>
    <col min="13827" max="13827" width="5.5703125" customWidth="1"/>
    <col min="13828" max="13828" width="5.7109375" customWidth="1"/>
    <col min="13829" max="13829" width="6.5703125" customWidth="1"/>
    <col min="13830" max="13830" width="5.5703125" customWidth="1"/>
    <col min="13831" max="13831" width="6.85546875" customWidth="1"/>
    <col min="13832" max="13832" width="10" customWidth="1"/>
    <col min="13833" max="13833" width="8.7109375" customWidth="1"/>
    <col min="13834" max="13836" width="13.42578125" customWidth="1"/>
    <col min="13837" max="13837" width="13.28515625" customWidth="1"/>
    <col min="13838" max="13838" width="14" customWidth="1"/>
    <col min="13839" max="13839" width="13.42578125" customWidth="1"/>
    <col min="13840" max="13840" width="13.28515625" customWidth="1"/>
    <col min="13841" max="13841" width="12.28515625" customWidth="1"/>
    <col min="13842" max="13842" width="13.140625" customWidth="1"/>
    <col min="13843" max="13843" width="13.85546875" customWidth="1"/>
    <col min="13844" max="13844" width="12.85546875" customWidth="1"/>
    <col min="13845" max="13845" width="12.5703125" customWidth="1"/>
    <col min="13846" max="13846" width="13.42578125" customWidth="1"/>
    <col min="13847" max="13847" width="13.5703125" customWidth="1"/>
    <col min="13848" max="13848" width="12.140625" customWidth="1"/>
    <col min="13849" max="13849" width="13" customWidth="1"/>
    <col min="14081" max="14081" width="3.5703125" customWidth="1"/>
    <col min="14082" max="14082" width="17.85546875" customWidth="1"/>
    <col min="14083" max="14083" width="5.5703125" customWidth="1"/>
    <col min="14084" max="14084" width="5.7109375" customWidth="1"/>
    <col min="14085" max="14085" width="6.5703125" customWidth="1"/>
    <col min="14086" max="14086" width="5.5703125" customWidth="1"/>
    <col min="14087" max="14087" width="6.85546875" customWidth="1"/>
    <col min="14088" max="14088" width="10" customWidth="1"/>
    <col min="14089" max="14089" width="8.7109375" customWidth="1"/>
    <col min="14090" max="14092" width="13.42578125" customWidth="1"/>
    <col min="14093" max="14093" width="13.28515625" customWidth="1"/>
    <col min="14094" max="14094" width="14" customWidth="1"/>
    <col min="14095" max="14095" width="13.42578125" customWidth="1"/>
    <col min="14096" max="14096" width="13.28515625" customWidth="1"/>
    <col min="14097" max="14097" width="12.28515625" customWidth="1"/>
    <col min="14098" max="14098" width="13.140625" customWidth="1"/>
    <col min="14099" max="14099" width="13.85546875" customWidth="1"/>
    <col min="14100" max="14100" width="12.85546875" customWidth="1"/>
    <col min="14101" max="14101" width="12.5703125" customWidth="1"/>
    <col min="14102" max="14102" width="13.42578125" customWidth="1"/>
    <col min="14103" max="14103" width="13.5703125" customWidth="1"/>
    <col min="14104" max="14104" width="12.140625" customWidth="1"/>
    <col min="14105" max="14105" width="13" customWidth="1"/>
    <col min="14337" max="14337" width="3.5703125" customWidth="1"/>
    <col min="14338" max="14338" width="17.85546875" customWidth="1"/>
    <col min="14339" max="14339" width="5.5703125" customWidth="1"/>
    <col min="14340" max="14340" width="5.7109375" customWidth="1"/>
    <col min="14341" max="14341" width="6.5703125" customWidth="1"/>
    <col min="14342" max="14342" width="5.5703125" customWidth="1"/>
    <col min="14343" max="14343" width="6.85546875" customWidth="1"/>
    <col min="14344" max="14344" width="10" customWidth="1"/>
    <col min="14345" max="14345" width="8.7109375" customWidth="1"/>
    <col min="14346" max="14348" width="13.42578125" customWidth="1"/>
    <col min="14349" max="14349" width="13.28515625" customWidth="1"/>
    <col min="14350" max="14350" width="14" customWidth="1"/>
    <col min="14351" max="14351" width="13.42578125" customWidth="1"/>
    <col min="14352" max="14352" width="13.28515625" customWidth="1"/>
    <col min="14353" max="14353" width="12.28515625" customWidth="1"/>
    <col min="14354" max="14354" width="13.140625" customWidth="1"/>
    <col min="14355" max="14355" width="13.85546875" customWidth="1"/>
    <col min="14356" max="14356" width="12.85546875" customWidth="1"/>
    <col min="14357" max="14357" width="12.5703125" customWidth="1"/>
    <col min="14358" max="14358" width="13.42578125" customWidth="1"/>
    <col min="14359" max="14359" width="13.5703125" customWidth="1"/>
    <col min="14360" max="14360" width="12.140625" customWidth="1"/>
    <col min="14361" max="14361" width="13" customWidth="1"/>
    <col min="14593" max="14593" width="3.5703125" customWidth="1"/>
    <col min="14594" max="14594" width="17.85546875" customWidth="1"/>
    <col min="14595" max="14595" width="5.5703125" customWidth="1"/>
    <col min="14596" max="14596" width="5.7109375" customWidth="1"/>
    <col min="14597" max="14597" width="6.5703125" customWidth="1"/>
    <col min="14598" max="14598" width="5.5703125" customWidth="1"/>
    <col min="14599" max="14599" width="6.85546875" customWidth="1"/>
    <col min="14600" max="14600" width="10" customWidth="1"/>
    <col min="14601" max="14601" width="8.7109375" customWidth="1"/>
    <col min="14602" max="14604" width="13.42578125" customWidth="1"/>
    <col min="14605" max="14605" width="13.28515625" customWidth="1"/>
    <col min="14606" max="14606" width="14" customWidth="1"/>
    <col min="14607" max="14607" width="13.42578125" customWidth="1"/>
    <col min="14608" max="14608" width="13.28515625" customWidth="1"/>
    <col min="14609" max="14609" width="12.28515625" customWidth="1"/>
    <col min="14610" max="14610" width="13.140625" customWidth="1"/>
    <col min="14611" max="14611" width="13.85546875" customWidth="1"/>
    <col min="14612" max="14612" width="12.85546875" customWidth="1"/>
    <col min="14613" max="14613" width="12.5703125" customWidth="1"/>
    <col min="14614" max="14614" width="13.42578125" customWidth="1"/>
    <col min="14615" max="14615" width="13.5703125" customWidth="1"/>
    <col min="14616" max="14616" width="12.140625" customWidth="1"/>
    <col min="14617" max="14617" width="13" customWidth="1"/>
    <col min="14849" max="14849" width="3.5703125" customWidth="1"/>
    <col min="14850" max="14850" width="17.85546875" customWidth="1"/>
    <col min="14851" max="14851" width="5.5703125" customWidth="1"/>
    <col min="14852" max="14852" width="5.7109375" customWidth="1"/>
    <col min="14853" max="14853" width="6.5703125" customWidth="1"/>
    <col min="14854" max="14854" width="5.5703125" customWidth="1"/>
    <col min="14855" max="14855" width="6.85546875" customWidth="1"/>
    <col min="14856" max="14856" width="10" customWidth="1"/>
    <col min="14857" max="14857" width="8.7109375" customWidth="1"/>
    <col min="14858" max="14860" width="13.42578125" customWidth="1"/>
    <col min="14861" max="14861" width="13.28515625" customWidth="1"/>
    <col min="14862" max="14862" width="14" customWidth="1"/>
    <col min="14863" max="14863" width="13.42578125" customWidth="1"/>
    <col min="14864" max="14864" width="13.28515625" customWidth="1"/>
    <col min="14865" max="14865" width="12.28515625" customWidth="1"/>
    <col min="14866" max="14866" width="13.140625" customWidth="1"/>
    <col min="14867" max="14867" width="13.85546875" customWidth="1"/>
    <col min="14868" max="14868" width="12.85546875" customWidth="1"/>
    <col min="14869" max="14869" width="12.5703125" customWidth="1"/>
    <col min="14870" max="14870" width="13.42578125" customWidth="1"/>
    <col min="14871" max="14871" width="13.5703125" customWidth="1"/>
    <col min="14872" max="14872" width="12.140625" customWidth="1"/>
    <col min="14873" max="14873" width="13" customWidth="1"/>
    <col min="15105" max="15105" width="3.5703125" customWidth="1"/>
    <col min="15106" max="15106" width="17.85546875" customWidth="1"/>
    <col min="15107" max="15107" width="5.5703125" customWidth="1"/>
    <col min="15108" max="15108" width="5.7109375" customWidth="1"/>
    <col min="15109" max="15109" width="6.5703125" customWidth="1"/>
    <col min="15110" max="15110" width="5.5703125" customWidth="1"/>
    <col min="15111" max="15111" width="6.85546875" customWidth="1"/>
    <col min="15112" max="15112" width="10" customWidth="1"/>
    <col min="15113" max="15113" width="8.7109375" customWidth="1"/>
    <col min="15114" max="15116" width="13.42578125" customWidth="1"/>
    <col min="15117" max="15117" width="13.28515625" customWidth="1"/>
    <col min="15118" max="15118" width="14" customWidth="1"/>
    <col min="15119" max="15119" width="13.42578125" customWidth="1"/>
    <col min="15120" max="15120" width="13.28515625" customWidth="1"/>
    <col min="15121" max="15121" width="12.28515625" customWidth="1"/>
    <col min="15122" max="15122" width="13.140625" customWidth="1"/>
    <col min="15123" max="15123" width="13.85546875" customWidth="1"/>
    <col min="15124" max="15124" width="12.85546875" customWidth="1"/>
    <col min="15125" max="15125" width="12.5703125" customWidth="1"/>
    <col min="15126" max="15126" width="13.42578125" customWidth="1"/>
    <col min="15127" max="15127" width="13.5703125" customWidth="1"/>
    <col min="15128" max="15128" width="12.140625" customWidth="1"/>
    <col min="15129" max="15129" width="13" customWidth="1"/>
    <col min="15361" max="15361" width="3.5703125" customWidth="1"/>
    <col min="15362" max="15362" width="17.85546875" customWidth="1"/>
    <col min="15363" max="15363" width="5.5703125" customWidth="1"/>
    <col min="15364" max="15364" width="5.7109375" customWidth="1"/>
    <col min="15365" max="15365" width="6.5703125" customWidth="1"/>
    <col min="15366" max="15366" width="5.5703125" customWidth="1"/>
    <col min="15367" max="15367" width="6.85546875" customWidth="1"/>
    <col min="15368" max="15368" width="10" customWidth="1"/>
    <col min="15369" max="15369" width="8.7109375" customWidth="1"/>
    <col min="15370" max="15372" width="13.42578125" customWidth="1"/>
    <col min="15373" max="15373" width="13.28515625" customWidth="1"/>
    <col min="15374" max="15374" width="14" customWidth="1"/>
    <col min="15375" max="15375" width="13.42578125" customWidth="1"/>
    <col min="15376" max="15376" width="13.28515625" customWidth="1"/>
    <col min="15377" max="15377" width="12.28515625" customWidth="1"/>
    <col min="15378" max="15378" width="13.140625" customWidth="1"/>
    <col min="15379" max="15379" width="13.85546875" customWidth="1"/>
    <col min="15380" max="15380" width="12.85546875" customWidth="1"/>
    <col min="15381" max="15381" width="12.5703125" customWidth="1"/>
    <col min="15382" max="15382" width="13.42578125" customWidth="1"/>
    <col min="15383" max="15383" width="13.5703125" customWidth="1"/>
    <col min="15384" max="15384" width="12.140625" customWidth="1"/>
    <col min="15385" max="15385" width="13" customWidth="1"/>
    <col min="15617" max="15617" width="3.5703125" customWidth="1"/>
    <col min="15618" max="15618" width="17.85546875" customWidth="1"/>
    <col min="15619" max="15619" width="5.5703125" customWidth="1"/>
    <col min="15620" max="15620" width="5.7109375" customWidth="1"/>
    <col min="15621" max="15621" width="6.5703125" customWidth="1"/>
    <col min="15622" max="15622" width="5.5703125" customWidth="1"/>
    <col min="15623" max="15623" width="6.85546875" customWidth="1"/>
    <col min="15624" max="15624" width="10" customWidth="1"/>
    <col min="15625" max="15625" width="8.7109375" customWidth="1"/>
    <col min="15626" max="15628" width="13.42578125" customWidth="1"/>
    <col min="15629" max="15629" width="13.28515625" customWidth="1"/>
    <col min="15630" max="15630" width="14" customWidth="1"/>
    <col min="15631" max="15631" width="13.42578125" customWidth="1"/>
    <col min="15632" max="15632" width="13.28515625" customWidth="1"/>
    <col min="15633" max="15633" width="12.28515625" customWidth="1"/>
    <col min="15634" max="15634" width="13.140625" customWidth="1"/>
    <col min="15635" max="15635" width="13.85546875" customWidth="1"/>
    <col min="15636" max="15636" width="12.85546875" customWidth="1"/>
    <col min="15637" max="15637" width="12.5703125" customWidth="1"/>
    <col min="15638" max="15638" width="13.42578125" customWidth="1"/>
    <col min="15639" max="15639" width="13.5703125" customWidth="1"/>
    <col min="15640" max="15640" width="12.140625" customWidth="1"/>
    <col min="15641" max="15641" width="13" customWidth="1"/>
    <col min="15873" max="15873" width="3.5703125" customWidth="1"/>
    <col min="15874" max="15874" width="17.85546875" customWidth="1"/>
    <col min="15875" max="15875" width="5.5703125" customWidth="1"/>
    <col min="15876" max="15876" width="5.7109375" customWidth="1"/>
    <col min="15877" max="15877" width="6.5703125" customWidth="1"/>
    <col min="15878" max="15878" width="5.5703125" customWidth="1"/>
    <col min="15879" max="15879" width="6.85546875" customWidth="1"/>
    <col min="15880" max="15880" width="10" customWidth="1"/>
    <col min="15881" max="15881" width="8.7109375" customWidth="1"/>
    <col min="15882" max="15884" width="13.42578125" customWidth="1"/>
    <col min="15885" max="15885" width="13.28515625" customWidth="1"/>
    <col min="15886" max="15886" width="14" customWidth="1"/>
    <col min="15887" max="15887" width="13.42578125" customWidth="1"/>
    <col min="15888" max="15888" width="13.28515625" customWidth="1"/>
    <col min="15889" max="15889" width="12.28515625" customWidth="1"/>
    <col min="15890" max="15890" width="13.140625" customWidth="1"/>
    <col min="15891" max="15891" width="13.85546875" customWidth="1"/>
    <col min="15892" max="15892" width="12.85546875" customWidth="1"/>
    <col min="15893" max="15893" width="12.5703125" customWidth="1"/>
    <col min="15894" max="15894" width="13.42578125" customWidth="1"/>
    <col min="15895" max="15895" width="13.5703125" customWidth="1"/>
    <col min="15896" max="15896" width="12.140625" customWidth="1"/>
    <col min="15897" max="15897" width="13" customWidth="1"/>
    <col min="16129" max="16129" width="3.5703125" customWidth="1"/>
    <col min="16130" max="16130" width="17.85546875" customWidth="1"/>
    <col min="16131" max="16131" width="5.5703125" customWidth="1"/>
    <col min="16132" max="16132" width="5.7109375" customWidth="1"/>
    <col min="16133" max="16133" width="6.5703125" customWidth="1"/>
    <col min="16134" max="16134" width="5.5703125" customWidth="1"/>
    <col min="16135" max="16135" width="6.85546875" customWidth="1"/>
    <col min="16136" max="16136" width="10" customWidth="1"/>
    <col min="16137" max="16137" width="8.7109375" customWidth="1"/>
    <col min="16138" max="16140" width="13.42578125" customWidth="1"/>
    <col min="16141" max="16141" width="13.28515625" customWidth="1"/>
    <col min="16142" max="16142" width="14" customWidth="1"/>
    <col min="16143" max="16143" width="13.42578125" customWidth="1"/>
    <col min="16144" max="16144" width="13.28515625" customWidth="1"/>
    <col min="16145" max="16145" width="12.28515625" customWidth="1"/>
    <col min="16146" max="16146" width="13.140625" customWidth="1"/>
    <col min="16147" max="16147" width="13.85546875" customWidth="1"/>
    <col min="16148" max="16148" width="12.85546875" customWidth="1"/>
    <col min="16149" max="16149" width="12.5703125" customWidth="1"/>
    <col min="16150" max="16150" width="13.42578125" customWidth="1"/>
    <col min="16151" max="16151" width="13.5703125" customWidth="1"/>
    <col min="16152" max="16152" width="12.140625" customWidth="1"/>
    <col min="16153" max="16153" width="13" customWidth="1"/>
  </cols>
  <sheetData>
    <row r="1" spans="1:25">
      <c r="Y1" t="s">
        <v>246</v>
      </c>
    </row>
    <row r="2" spans="1:25" ht="17.45" customHeight="1">
      <c r="A2" s="250" t="s">
        <v>247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</row>
    <row r="3" spans="1:25" ht="17.45" customHeight="1">
      <c r="A3" s="250" t="s">
        <v>248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</row>
    <row r="4" spans="1:25" ht="21" customHeight="1">
      <c r="A4" s="250" t="s">
        <v>269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</row>
    <row r="5" spans="1:25" ht="18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</row>
    <row r="6" spans="1:25">
      <c r="A6" s="247" t="s">
        <v>2</v>
      </c>
      <c r="B6" s="247" t="s">
        <v>249</v>
      </c>
      <c r="C6" s="247" t="s">
        <v>250</v>
      </c>
      <c r="D6" s="247"/>
      <c r="E6" s="247"/>
      <c r="F6" s="247" t="s">
        <v>251</v>
      </c>
      <c r="G6" s="247"/>
      <c r="H6" s="247"/>
      <c r="I6" s="247"/>
      <c r="J6" s="247" t="s">
        <v>252</v>
      </c>
      <c r="K6" s="247"/>
      <c r="L6" s="247"/>
      <c r="M6" s="247"/>
      <c r="N6" s="247"/>
      <c r="O6" s="247"/>
      <c r="P6" s="247"/>
      <c r="Q6" s="247"/>
      <c r="R6" s="247" t="s">
        <v>253</v>
      </c>
      <c r="S6" s="247"/>
      <c r="T6" s="247"/>
      <c r="U6" s="247"/>
      <c r="V6" s="247"/>
      <c r="W6" s="247"/>
      <c r="X6" s="247"/>
      <c r="Y6" s="247"/>
    </row>
    <row r="7" spans="1:25">
      <c r="A7" s="247"/>
      <c r="B7" s="247"/>
      <c r="C7" s="247"/>
      <c r="D7" s="247"/>
      <c r="E7" s="247"/>
      <c r="F7" s="247"/>
      <c r="G7" s="247"/>
      <c r="H7" s="247"/>
      <c r="I7" s="247"/>
      <c r="J7" s="247" t="s">
        <v>254</v>
      </c>
      <c r="K7" s="247"/>
      <c r="L7" s="247"/>
      <c r="M7" s="247"/>
      <c r="N7" s="247"/>
      <c r="O7" s="247"/>
      <c r="P7" s="247"/>
      <c r="Q7" s="247"/>
      <c r="R7" s="247" t="s">
        <v>254</v>
      </c>
      <c r="S7" s="247"/>
      <c r="T7" s="247"/>
      <c r="U7" s="247"/>
      <c r="V7" s="247"/>
      <c r="W7" s="247"/>
      <c r="X7" s="247"/>
      <c r="Y7" s="247"/>
    </row>
    <row r="8" spans="1:25" ht="24" customHeight="1">
      <c r="A8" s="247"/>
      <c r="B8" s="247"/>
      <c r="C8" s="247"/>
      <c r="D8" s="247"/>
      <c r="E8" s="247"/>
      <c r="F8" s="249" t="s">
        <v>255</v>
      </c>
      <c r="G8" s="249"/>
      <c r="H8" s="247" t="s">
        <v>256</v>
      </c>
      <c r="I8" s="247"/>
      <c r="J8" s="247" t="s">
        <v>257</v>
      </c>
      <c r="K8" s="247"/>
      <c r="L8" s="247"/>
      <c r="M8" s="247"/>
      <c r="N8" s="247" t="s">
        <v>258</v>
      </c>
      <c r="O8" s="247"/>
      <c r="P8" s="247"/>
      <c r="Q8" s="247"/>
      <c r="R8" s="247" t="s">
        <v>257</v>
      </c>
      <c r="S8" s="247"/>
      <c r="T8" s="247"/>
      <c r="U8" s="247"/>
      <c r="V8" s="247" t="s">
        <v>258</v>
      </c>
      <c r="W8" s="247"/>
      <c r="X8" s="247"/>
      <c r="Y8" s="247"/>
    </row>
    <row r="9" spans="1:25" ht="12.75" customHeight="1">
      <c r="A9" s="247"/>
      <c r="B9" s="247"/>
      <c r="C9" s="247" t="s">
        <v>259</v>
      </c>
      <c r="D9" s="247" t="s">
        <v>260</v>
      </c>
      <c r="E9" s="247" t="s">
        <v>261</v>
      </c>
      <c r="F9" s="249" t="s">
        <v>262</v>
      </c>
      <c r="G9" s="249" t="s">
        <v>263</v>
      </c>
      <c r="H9" s="249" t="s">
        <v>262</v>
      </c>
      <c r="I9" s="247" t="s">
        <v>264</v>
      </c>
      <c r="J9" s="249" t="s">
        <v>19</v>
      </c>
      <c r="K9" s="247" t="s">
        <v>265</v>
      </c>
      <c r="L9" s="247"/>
      <c r="M9" s="247" t="s">
        <v>266</v>
      </c>
      <c r="N9" s="249" t="s">
        <v>19</v>
      </c>
      <c r="O9" s="247" t="s">
        <v>265</v>
      </c>
      <c r="P9" s="247"/>
      <c r="Q9" s="247" t="s">
        <v>266</v>
      </c>
      <c r="R9" s="249" t="s">
        <v>19</v>
      </c>
      <c r="S9" s="247" t="s">
        <v>265</v>
      </c>
      <c r="T9" s="247"/>
      <c r="U9" s="247" t="s">
        <v>266</v>
      </c>
      <c r="V9" s="249" t="s">
        <v>19</v>
      </c>
      <c r="W9" s="247" t="s">
        <v>265</v>
      </c>
      <c r="X9" s="247"/>
      <c r="Y9" s="247" t="s">
        <v>266</v>
      </c>
    </row>
    <row r="10" spans="1:25">
      <c r="A10" s="247"/>
      <c r="B10" s="247"/>
      <c r="C10" s="247"/>
      <c r="D10" s="247"/>
      <c r="E10" s="247"/>
      <c r="F10" s="249"/>
      <c r="G10" s="249"/>
      <c r="H10" s="249"/>
      <c r="I10" s="247"/>
      <c r="J10" s="249"/>
      <c r="K10" s="247"/>
      <c r="L10" s="247"/>
      <c r="M10" s="247"/>
      <c r="N10" s="249"/>
      <c r="O10" s="247"/>
      <c r="P10" s="247"/>
      <c r="Q10" s="247"/>
      <c r="R10" s="249"/>
      <c r="S10" s="247"/>
      <c r="T10" s="247"/>
      <c r="U10" s="247"/>
      <c r="V10" s="249"/>
      <c r="W10" s="247"/>
      <c r="X10" s="247"/>
      <c r="Y10" s="247"/>
    </row>
    <row r="11" spans="1:25">
      <c r="A11" s="247"/>
      <c r="B11" s="247"/>
      <c r="C11" s="247"/>
      <c r="D11" s="247"/>
      <c r="E11" s="247"/>
      <c r="F11" s="249"/>
      <c r="G11" s="249"/>
      <c r="H11" s="249"/>
      <c r="I11" s="247"/>
      <c r="J11" s="249"/>
      <c r="K11" s="247" t="s">
        <v>262</v>
      </c>
      <c r="L11" s="196" t="s">
        <v>267</v>
      </c>
      <c r="M11" s="247"/>
      <c r="N11" s="249"/>
      <c r="O11" s="247" t="s">
        <v>262</v>
      </c>
      <c r="P11" s="196" t="s">
        <v>267</v>
      </c>
      <c r="Q11" s="247"/>
      <c r="R11" s="249"/>
      <c r="S11" s="247" t="s">
        <v>262</v>
      </c>
      <c r="T11" s="196" t="s">
        <v>267</v>
      </c>
      <c r="U11" s="247"/>
      <c r="V11" s="249"/>
      <c r="W11" s="247" t="s">
        <v>262</v>
      </c>
      <c r="X11" s="196" t="s">
        <v>267</v>
      </c>
      <c r="Y11" s="247"/>
    </row>
    <row r="12" spans="1:25" ht="49.15" customHeight="1">
      <c r="A12" s="247"/>
      <c r="B12" s="247"/>
      <c r="C12" s="247"/>
      <c r="D12" s="247"/>
      <c r="E12" s="247"/>
      <c r="F12" s="249"/>
      <c r="G12" s="249"/>
      <c r="H12" s="249"/>
      <c r="I12" s="247"/>
      <c r="J12" s="249"/>
      <c r="K12" s="247"/>
      <c r="L12" s="196" t="s">
        <v>268</v>
      </c>
      <c r="M12" s="247"/>
      <c r="N12" s="249"/>
      <c r="O12" s="247"/>
      <c r="P12" s="196" t="s">
        <v>268</v>
      </c>
      <c r="Q12" s="247"/>
      <c r="R12" s="249"/>
      <c r="S12" s="247"/>
      <c r="T12" s="196" t="s">
        <v>268</v>
      </c>
      <c r="U12" s="247"/>
      <c r="V12" s="249"/>
      <c r="W12" s="247"/>
      <c r="X12" s="196" t="s">
        <v>268</v>
      </c>
      <c r="Y12" s="247"/>
    </row>
    <row r="13" spans="1:25">
      <c r="A13" s="196">
        <v>1</v>
      </c>
      <c r="B13" s="196">
        <v>2</v>
      </c>
      <c r="C13" s="196">
        <v>3</v>
      </c>
      <c r="D13" s="196">
        <v>4</v>
      </c>
      <c r="E13" s="196">
        <v>5</v>
      </c>
      <c r="F13" s="197">
        <v>6</v>
      </c>
      <c r="G13" s="197">
        <v>7</v>
      </c>
      <c r="H13" s="197">
        <v>8</v>
      </c>
      <c r="I13" s="196">
        <v>9</v>
      </c>
      <c r="J13" s="197">
        <v>10</v>
      </c>
      <c r="K13" s="196">
        <v>11</v>
      </c>
      <c r="L13" s="196">
        <v>12</v>
      </c>
      <c r="M13" s="196">
        <v>13</v>
      </c>
      <c r="N13" s="197">
        <v>14</v>
      </c>
      <c r="O13" s="196">
        <v>15</v>
      </c>
      <c r="P13" s="196">
        <v>16</v>
      </c>
      <c r="Q13" s="196">
        <v>17</v>
      </c>
      <c r="R13" s="197">
        <v>10</v>
      </c>
      <c r="S13" s="196">
        <v>11</v>
      </c>
      <c r="T13" s="196">
        <v>12</v>
      </c>
      <c r="U13" s="196">
        <v>13</v>
      </c>
      <c r="V13" s="197">
        <v>14</v>
      </c>
      <c r="W13" s="196">
        <v>15</v>
      </c>
      <c r="X13" s="196">
        <v>16</v>
      </c>
      <c r="Y13" s="196">
        <v>17</v>
      </c>
    </row>
    <row r="14" spans="1:25" s="194" customFormat="1" ht="46.5" customHeight="1">
      <c r="A14" s="198">
        <v>1</v>
      </c>
      <c r="B14" s="212" t="s">
        <v>75</v>
      </c>
      <c r="C14" s="213"/>
      <c r="D14" s="213">
        <v>3</v>
      </c>
      <c r="E14" s="213"/>
      <c r="F14" s="213">
        <v>15</v>
      </c>
      <c r="G14" s="213"/>
      <c r="H14" s="214">
        <v>417.5</v>
      </c>
      <c r="I14" s="215"/>
      <c r="J14" s="216">
        <v>146075.5</v>
      </c>
      <c r="K14" s="217">
        <v>102661.5</v>
      </c>
      <c r="L14" s="218"/>
      <c r="M14" s="218">
        <v>43414</v>
      </c>
      <c r="N14" s="216">
        <v>134045.79999999999</v>
      </c>
      <c r="O14" s="218">
        <v>102661.4</v>
      </c>
      <c r="P14" s="218"/>
      <c r="Q14" s="218">
        <v>31384.400000000001</v>
      </c>
      <c r="R14" s="216">
        <v>136521.79999999999</v>
      </c>
      <c r="S14" s="218">
        <v>102162.6</v>
      </c>
      <c r="T14" s="218"/>
      <c r="U14" s="218">
        <v>34359.199999999997</v>
      </c>
      <c r="V14" s="216">
        <v>131591.79999999999</v>
      </c>
      <c r="W14" s="217">
        <v>102162.6</v>
      </c>
      <c r="X14" s="218"/>
      <c r="Y14" s="218">
        <v>29429.200000000001</v>
      </c>
    </row>
    <row r="15" spans="1:25" s="194" customFormat="1" ht="15" customHeight="1">
      <c r="A15" s="199"/>
      <c r="B15" s="200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2"/>
      <c r="O15" s="202"/>
      <c r="P15" s="202"/>
      <c r="Q15" s="202"/>
      <c r="R15" s="202"/>
      <c r="S15" s="202"/>
      <c r="T15" s="203"/>
      <c r="U15" s="204"/>
      <c r="V15" s="204"/>
      <c r="W15" s="205"/>
      <c r="X15" s="205"/>
      <c r="Y15" s="205"/>
    </row>
    <row r="16" spans="1:25" s="194" customFormat="1" ht="12.75">
      <c r="A16" s="205"/>
      <c r="B16" s="205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2"/>
      <c r="S16" s="202"/>
      <c r="T16" s="203"/>
      <c r="U16" s="204"/>
      <c r="V16" s="204"/>
      <c r="W16" s="205"/>
      <c r="X16" s="205"/>
      <c r="Y16" s="205"/>
    </row>
    <row r="17" spans="1:25" s="194" customFormat="1" ht="18" customHeight="1">
      <c r="A17" s="206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02"/>
      <c r="S17" s="202"/>
      <c r="T17" s="203"/>
      <c r="U17" s="204"/>
      <c r="V17" s="204"/>
      <c r="W17" s="205"/>
      <c r="X17" s="205"/>
      <c r="Y17" s="205"/>
    </row>
    <row r="18" spans="1:25" s="194" customFormat="1" ht="12.75">
      <c r="A18" s="207"/>
      <c r="B18" s="20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9"/>
      <c r="S18" s="209"/>
      <c r="T18" s="208"/>
      <c r="U18" s="207"/>
      <c r="V18" s="207"/>
      <c r="W18" s="207"/>
      <c r="X18" s="207"/>
      <c r="Y18" s="207"/>
    </row>
    <row r="19" spans="1:25" s="194" customFormat="1" ht="15.75" customHeight="1">
      <c r="A19" s="207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9"/>
      <c r="S19" s="209"/>
      <c r="T19" s="208"/>
      <c r="U19" s="207"/>
      <c r="V19" s="207"/>
      <c r="W19" s="207"/>
      <c r="X19" s="207"/>
      <c r="Y19" s="207"/>
    </row>
    <row r="20" spans="1:25" s="194" customFormat="1" ht="12.75">
      <c r="A20" s="207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9"/>
      <c r="S20" s="209"/>
      <c r="T20" s="208"/>
      <c r="U20" s="207"/>
      <c r="V20" s="207"/>
      <c r="W20" s="207"/>
      <c r="X20" s="207"/>
      <c r="Y20" s="207"/>
    </row>
    <row r="21" spans="1:25" s="194" customFormat="1" ht="15" customHeight="1">
      <c r="A21" s="207"/>
      <c r="B21" s="207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9"/>
      <c r="S21" s="209"/>
      <c r="T21" s="208"/>
      <c r="U21" s="207"/>
      <c r="V21" s="207"/>
      <c r="W21" s="207"/>
      <c r="X21" s="207"/>
      <c r="Y21" s="207"/>
    </row>
    <row r="22" spans="1:25" s="194" customFormat="1" ht="12.75">
      <c r="A22" s="207"/>
      <c r="B22" s="207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/>
      <c r="S22" s="209"/>
      <c r="T22" s="208"/>
      <c r="U22" s="207"/>
      <c r="V22" s="207"/>
      <c r="W22" s="207"/>
      <c r="X22" s="207"/>
      <c r="Y22" s="207"/>
    </row>
    <row r="23" spans="1:25" s="194" customFormat="1" ht="12.75">
      <c r="A23" s="207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T23" s="207"/>
      <c r="U23" s="207"/>
      <c r="V23" s="207"/>
      <c r="W23" s="207"/>
      <c r="X23" s="207"/>
      <c r="Y23" s="207"/>
    </row>
    <row r="24" spans="1:25" s="194" customFormat="1" ht="15" customHeight="1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T24" s="207"/>
      <c r="U24" s="207"/>
      <c r="V24" s="207"/>
      <c r="W24" s="207"/>
      <c r="X24" s="207"/>
      <c r="Y24" s="207"/>
    </row>
    <row r="25" spans="1:25" s="194" customFormat="1" ht="15.75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T25" s="207"/>
      <c r="U25" s="207"/>
      <c r="V25" s="207"/>
      <c r="W25" s="207"/>
      <c r="X25" s="207"/>
      <c r="Y25" s="207"/>
    </row>
    <row r="26" spans="1:25" s="194" customFormat="1" ht="12.75">
      <c r="A26" s="207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T26" s="207"/>
      <c r="U26" s="207"/>
      <c r="V26" s="207"/>
      <c r="W26" s="207"/>
      <c r="X26" s="207"/>
      <c r="Y26" s="207"/>
    </row>
    <row r="27" spans="1:25" s="194" customFormat="1" ht="12.75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T27" s="207"/>
      <c r="U27" s="207"/>
      <c r="V27" s="207"/>
      <c r="W27" s="207"/>
      <c r="X27" s="207"/>
      <c r="Y27" s="207"/>
    </row>
    <row r="28" spans="1:25" s="194" customFormat="1" ht="1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T28"/>
      <c r="U28"/>
      <c r="V28"/>
      <c r="W28"/>
      <c r="X28"/>
      <c r="Y28"/>
    </row>
    <row r="29" spans="1:25" s="194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T29"/>
      <c r="U29"/>
      <c r="V29"/>
      <c r="W29"/>
      <c r="X29"/>
      <c r="Y29"/>
    </row>
    <row r="30" spans="1:25" s="194" customFormat="1" ht="15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T30"/>
      <c r="U30"/>
      <c r="V30"/>
      <c r="W30"/>
      <c r="X30"/>
      <c r="Y30"/>
    </row>
    <row r="31" spans="1:25" s="194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T31"/>
      <c r="U31"/>
      <c r="V31"/>
      <c r="W31"/>
      <c r="X31"/>
      <c r="Y31"/>
    </row>
    <row r="32" spans="1:25" s="194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T32"/>
      <c r="U32"/>
      <c r="V32"/>
      <c r="W32"/>
      <c r="X32"/>
      <c r="Y32"/>
    </row>
    <row r="33" spans="1:25" s="194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T33"/>
      <c r="U33"/>
      <c r="V33"/>
      <c r="W33"/>
      <c r="X33"/>
      <c r="Y33"/>
    </row>
    <row r="34" spans="1:25" s="194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T34"/>
      <c r="U34"/>
      <c r="V34"/>
      <c r="W34"/>
      <c r="X34"/>
      <c r="Y34"/>
    </row>
    <row r="35" spans="1:25" s="194" customFormat="1" ht="40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T35"/>
      <c r="U35"/>
      <c r="V35"/>
      <c r="W35"/>
      <c r="X35"/>
      <c r="Y35"/>
    </row>
    <row r="36" spans="1:25" s="210" customFormat="1" ht="12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194"/>
      <c r="S36" s="194"/>
      <c r="T36"/>
      <c r="U36"/>
      <c r="V36"/>
      <c r="W36"/>
      <c r="X36"/>
      <c r="Y36"/>
    </row>
    <row r="37" spans="1:25" s="194" customFormat="1" ht="19.899999999999999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T37"/>
      <c r="U37"/>
      <c r="V37"/>
      <c r="W37"/>
      <c r="X37"/>
      <c r="Y37"/>
    </row>
    <row r="38" spans="1:25" s="20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194"/>
      <c r="S38" s="194"/>
      <c r="T38"/>
      <c r="U38"/>
      <c r="V38"/>
      <c r="W38"/>
      <c r="X38"/>
      <c r="Y38"/>
    </row>
    <row r="39" spans="1:25" s="20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194"/>
      <c r="S39" s="194"/>
      <c r="T39"/>
      <c r="U39"/>
      <c r="V39"/>
      <c r="W39"/>
      <c r="X39"/>
      <c r="Y39"/>
    </row>
    <row r="40" spans="1:25" s="20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 s="194"/>
      <c r="S40" s="194"/>
      <c r="T40"/>
      <c r="U40"/>
      <c r="V40"/>
      <c r="W40"/>
      <c r="X40"/>
      <c r="Y40"/>
    </row>
    <row r="41" spans="1:25" s="207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194"/>
      <c r="S41" s="194"/>
      <c r="T41"/>
      <c r="U41"/>
      <c r="V41"/>
      <c r="W41"/>
      <c r="X41"/>
      <c r="Y41"/>
    </row>
    <row r="42" spans="1:25" s="207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194"/>
      <c r="S42" s="194"/>
      <c r="T42"/>
      <c r="U42"/>
      <c r="V42"/>
      <c r="W42"/>
      <c r="X42"/>
      <c r="Y42"/>
    </row>
    <row r="43" spans="1:25" s="207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194"/>
      <c r="S43" s="194"/>
      <c r="T43"/>
      <c r="U43"/>
      <c r="V43"/>
      <c r="W43"/>
      <c r="X43"/>
      <c r="Y43"/>
    </row>
    <row r="44" spans="1:25" s="207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194"/>
      <c r="S44" s="194"/>
      <c r="T44"/>
      <c r="U44"/>
      <c r="V44"/>
      <c r="W44"/>
      <c r="X44"/>
      <c r="Y44"/>
    </row>
    <row r="45" spans="1:25" s="207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194"/>
      <c r="S45" s="194"/>
      <c r="T45"/>
      <c r="U45"/>
      <c r="V45"/>
      <c r="W45"/>
      <c r="X45"/>
      <c r="Y45"/>
    </row>
    <row r="46" spans="1:25" s="207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194"/>
      <c r="S46" s="194"/>
      <c r="T46"/>
      <c r="U46"/>
      <c r="V46"/>
      <c r="W46"/>
      <c r="X46"/>
      <c r="Y46"/>
    </row>
    <row r="47" spans="1:25" s="207" customForma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194"/>
      <c r="S47" s="194"/>
      <c r="T47"/>
      <c r="U47"/>
      <c r="V47"/>
      <c r="W47"/>
      <c r="X47"/>
      <c r="Y47"/>
    </row>
    <row r="48" spans="1:25" s="207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194"/>
      <c r="S48" s="194"/>
      <c r="T48"/>
      <c r="U48"/>
      <c r="V48"/>
      <c r="W48"/>
      <c r="X48"/>
      <c r="Y48"/>
    </row>
    <row r="49" spans="1:25" s="207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194"/>
      <c r="S49" s="194"/>
      <c r="T49"/>
      <c r="U49"/>
      <c r="V49"/>
      <c r="W49"/>
      <c r="X49"/>
      <c r="Y49"/>
    </row>
    <row r="50" spans="1:25" s="207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194"/>
      <c r="S50" s="194"/>
      <c r="T50"/>
      <c r="U50"/>
      <c r="V50"/>
      <c r="W50"/>
      <c r="X50"/>
      <c r="Y50"/>
    </row>
  </sheetData>
  <mergeCells count="41">
    <mergeCell ref="A2:Y2"/>
    <mergeCell ref="A3:Y3"/>
    <mergeCell ref="A4:Y4"/>
    <mergeCell ref="A6:A12"/>
    <mergeCell ref="B6:B12"/>
    <mergeCell ref="C6:E8"/>
    <mergeCell ref="F6:I7"/>
    <mergeCell ref="J6:Q6"/>
    <mergeCell ref="R6:Y6"/>
    <mergeCell ref="J7:Q7"/>
    <mergeCell ref="H9:H12"/>
    <mergeCell ref="R7:Y7"/>
    <mergeCell ref="F8:G8"/>
    <mergeCell ref="H8:I8"/>
    <mergeCell ref="J8:M8"/>
    <mergeCell ref="N8:Q8"/>
    <mergeCell ref="R8:U8"/>
    <mergeCell ref="V8:Y8"/>
    <mergeCell ref="B17:Q17"/>
    <mergeCell ref="Q9:Q12"/>
    <mergeCell ref="R9:R12"/>
    <mergeCell ref="S9:T10"/>
    <mergeCell ref="U9:U12"/>
    <mergeCell ref="I9:I12"/>
    <mergeCell ref="J9:J12"/>
    <mergeCell ref="K9:L10"/>
    <mergeCell ref="M9:M12"/>
    <mergeCell ref="N9:N12"/>
    <mergeCell ref="O9:P10"/>
    <mergeCell ref="C9:C12"/>
    <mergeCell ref="D9:D12"/>
    <mergeCell ref="E9:E12"/>
    <mergeCell ref="F9:F12"/>
    <mergeCell ref="G9:G12"/>
    <mergeCell ref="Y9:Y12"/>
    <mergeCell ref="K11:K12"/>
    <mergeCell ref="O11:O12"/>
    <mergeCell ref="S11:S12"/>
    <mergeCell ref="W11:W12"/>
    <mergeCell ref="V9:V12"/>
    <mergeCell ref="W9:X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2023-02-27T14:12:22Z</dcterms:modified>
</cp:coreProperties>
</file>